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N_2026_27_1/"/>
    </mc:Choice>
  </mc:AlternateContent>
  <xr:revisionPtr revIDLastSave="98" documentId="8_{327BC3A3-5898-497C-AF01-D27E555ED292}" xr6:coauthVersionLast="47" xr6:coauthVersionMax="47" xr10:uidLastSave="{32910C63-59E8-489C-ADFE-94D0A1147088}"/>
  <bookViews>
    <workbookView xWindow="-120" yWindow="-120" windowWidth="29040" windowHeight="15720" firstSheet="6" activeTab="6" xr2:uid="{2E6D0D9E-D900-4B85-9C08-58816250C1F5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N1" sheetId="127" r:id="rId7"/>
    <sheet name="GMN2" sheetId="130" r:id="rId8"/>
    <sheet name="GMN3" sheetId="135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" i="109" l="1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D3" i="98"/>
  <c r="E3" i="98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46" i="97"/>
  <c r="T46" i="97"/>
  <c r="C45" i="97"/>
  <c r="C70" i="48"/>
  <c r="S7" i="96"/>
  <c r="T7" i="96"/>
  <c r="C20" i="48"/>
  <c r="S126" i="96"/>
  <c r="T126" i="96"/>
  <c r="S88" i="96"/>
  <c r="T88" i="96"/>
  <c r="S92" i="96"/>
  <c r="T92" i="96"/>
  <c r="S99" i="96"/>
  <c r="T99" i="96"/>
  <c r="C85" i="48"/>
  <c r="S72" i="96"/>
  <c r="T72" i="96"/>
  <c r="S39" i="96"/>
  <c r="T39" i="96"/>
  <c r="C90" i="48"/>
  <c r="S29" i="96"/>
  <c r="T29" i="96"/>
  <c r="S76" i="96"/>
  <c r="T76" i="96"/>
  <c r="C103" i="48"/>
  <c r="C59" i="96"/>
  <c r="S15" i="96"/>
  <c r="T15" i="96"/>
  <c r="C100" i="48"/>
  <c r="C106" i="48"/>
  <c r="C9" i="97"/>
  <c r="C44" i="97"/>
  <c r="S49" i="96"/>
  <c r="T49" i="96"/>
  <c r="S62" i="96"/>
  <c r="T62" i="96"/>
  <c r="C61" i="96"/>
  <c r="C11" i="97"/>
  <c r="S63" i="96"/>
  <c r="T63" i="96"/>
  <c r="S24" i="96"/>
  <c r="T24" i="96"/>
  <c r="C46" i="97"/>
  <c r="S13" i="97"/>
  <c r="T13" i="97"/>
  <c r="S68" i="96"/>
  <c r="T68" i="96"/>
  <c r="S61" i="96"/>
  <c r="T61" i="96"/>
  <c r="C62" i="96"/>
  <c r="C63" i="96"/>
  <c r="C81" i="96"/>
  <c r="C95" i="48"/>
  <c r="S45" i="97"/>
  <c r="T45" i="97"/>
  <c r="C66" i="48"/>
  <c r="C69" i="48"/>
  <c r="C18" i="96"/>
  <c r="S53" i="96"/>
  <c r="T53" i="96"/>
  <c r="S115" i="96"/>
  <c r="T115" i="96"/>
  <c r="C75" i="96"/>
  <c r="C124" i="96"/>
  <c r="C71" i="48"/>
  <c r="C6" i="96"/>
  <c r="C61" i="97"/>
  <c r="C50" i="97"/>
  <c r="C88" i="48"/>
  <c r="C86" i="48"/>
  <c r="S78" i="96"/>
  <c r="T78" i="96"/>
  <c r="C21" i="96"/>
  <c r="S25" i="97"/>
  <c r="T25" i="97"/>
  <c r="C34" i="96"/>
  <c r="S118" i="96"/>
  <c r="T118" i="96"/>
  <c r="S52" i="97"/>
  <c r="T52" i="97"/>
  <c r="C113" i="96"/>
  <c r="S8" i="96"/>
  <c r="T8" i="96"/>
  <c r="S98" i="96"/>
  <c r="T98" i="96"/>
  <c r="C132" i="96"/>
  <c r="S14" i="96"/>
  <c r="T14" i="96"/>
  <c r="C45" i="48"/>
  <c r="S103" i="96"/>
  <c r="T103" i="96"/>
  <c r="C24" i="48"/>
  <c r="S89" i="96"/>
  <c r="T89" i="96"/>
  <c r="S22" i="97"/>
  <c r="T22" i="97"/>
  <c r="S17" i="96"/>
  <c r="T17" i="96"/>
  <c r="C54" i="97"/>
  <c r="C53" i="48"/>
  <c r="C27" i="97"/>
  <c r="C94" i="48"/>
  <c r="C51" i="48"/>
  <c r="C104" i="96"/>
  <c r="S50" i="97"/>
  <c r="T50" i="97"/>
  <c r="C29" i="96"/>
  <c r="S81" i="96"/>
  <c r="T81" i="96"/>
  <c r="C63" i="97"/>
  <c r="S67" i="96"/>
  <c r="T67" i="96"/>
  <c r="C72" i="96"/>
  <c r="C102" i="48"/>
  <c r="S16" i="97"/>
  <c r="T16" i="97"/>
  <c r="S38" i="96"/>
  <c r="T38" i="96"/>
  <c r="C130" i="96"/>
  <c r="C8" i="97"/>
  <c r="S56" i="96"/>
  <c r="T56" i="96"/>
  <c r="S19" i="96"/>
  <c r="T19" i="96"/>
  <c r="C108" i="96"/>
  <c r="C80" i="48"/>
  <c r="S80" i="96"/>
  <c r="T80" i="96"/>
  <c r="S83" i="96"/>
  <c r="T83" i="96"/>
  <c r="C81" i="48"/>
  <c r="C58" i="48"/>
  <c r="C86" i="96"/>
  <c r="C25" i="96"/>
  <c r="C17" i="48"/>
  <c r="C79" i="96"/>
  <c r="C5" i="48"/>
  <c r="C3" i="48"/>
  <c r="S45" i="96"/>
  <c r="T45" i="96"/>
  <c r="C35" i="48"/>
  <c r="C41" i="48"/>
  <c r="S70" i="96"/>
  <c r="T70" i="96"/>
  <c r="S117" i="96"/>
  <c r="T117" i="96"/>
  <c r="C51" i="97"/>
  <c r="C8" i="96"/>
  <c r="C39" i="48"/>
  <c r="S50" i="96"/>
  <c r="T50" i="96"/>
  <c r="C73" i="96"/>
  <c r="S5" i="97"/>
  <c r="T5" i="97"/>
  <c r="C51" i="96"/>
  <c r="C57" i="96"/>
  <c r="C104" i="48"/>
  <c r="C55" i="48"/>
  <c r="S40" i="97"/>
  <c r="T40" i="97"/>
  <c r="C46" i="96"/>
  <c r="S96" i="96"/>
  <c r="T96" i="96"/>
  <c r="C39" i="97"/>
  <c r="C96" i="48"/>
  <c r="C83" i="96"/>
  <c r="C56" i="48"/>
  <c r="S30" i="97"/>
  <c r="T30" i="97"/>
  <c r="S54" i="97"/>
  <c r="T54" i="97"/>
  <c r="C24" i="96"/>
  <c r="S17" i="97"/>
  <c r="T17" i="97"/>
  <c r="C109" i="96"/>
  <c r="S47" i="96"/>
  <c r="T47" i="96"/>
  <c r="C59" i="48"/>
  <c r="S58" i="97"/>
  <c r="T58" i="97"/>
  <c r="C123" i="96"/>
  <c r="S18" i="97"/>
  <c r="T18" i="97"/>
  <c r="S40" i="96"/>
  <c r="T40" i="96"/>
  <c r="C26" i="48"/>
  <c r="S10" i="96"/>
  <c r="T10" i="96"/>
  <c r="C115" i="96"/>
  <c r="C22" i="96"/>
  <c r="S125" i="96"/>
  <c r="T125" i="96"/>
  <c r="S95" i="96"/>
  <c r="T95" i="96"/>
  <c r="C16" i="48"/>
  <c r="S35" i="97"/>
  <c r="T35" i="97"/>
  <c r="C40" i="97"/>
  <c r="C99" i="48"/>
  <c r="S42" i="96"/>
  <c r="T42" i="96"/>
  <c r="C87" i="48"/>
  <c r="S7" i="97"/>
  <c r="T7" i="97"/>
  <c r="S129" i="96"/>
  <c r="T129" i="96"/>
  <c r="C67" i="48"/>
  <c r="C32" i="97"/>
  <c r="S23" i="96"/>
  <c r="T23" i="96"/>
  <c r="C135" i="96"/>
  <c r="S114" i="96"/>
  <c r="T114" i="96"/>
  <c r="C18" i="97"/>
  <c r="C60" i="96"/>
  <c r="C18" i="48"/>
  <c r="C27" i="48"/>
  <c r="C105" i="96"/>
  <c r="S105" i="96"/>
  <c r="T105" i="96"/>
  <c r="S12" i="97"/>
  <c r="T12" i="97"/>
  <c r="C60" i="48"/>
  <c r="S91" i="96"/>
  <c r="T91" i="96"/>
  <c r="S13" i="96"/>
  <c r="T13" i="96"/>
  <c r="C74" i="48"/>
  <c r="C38" i="48"/>
  <c r="C42" i="97"/>
  <c r="C58" i="96"/>
  <c r="C103" i="96"/>
  <c r="C32" i="48"/>
  <c r="S107" i="96"/>
  <c r="T107" i="96"/>
  <c r="C48" i="48"/>
  <c r="C61" i="48"/>
  <c r="S29" i="97"/>
  <c r="T29" i="97"/>
  <c r="C52" i="48"/>
  <c r="S32" i="96"/>
  <c r="T32" i="96"/>
  <c r="S60" i="97"/>
  <c r="T60" i="97"/>
  <c r="S123" i="96"/>
  <c r="T123" i="96"/>
  <c r="S94" i="96"/>
  <c r="T94" i="96"/>
  <c r="C38" i="97"/>
  <c r="C49" i="48"/>
  <c r="S31" i="97"/>
  <c r="T31" i="97"/>
  <c r="C21" i="97"/>
  <c r="C34" i="97"/>
  <c r="C46" i="48"/>
  <c r="C101" i="48"/>
  <c r="C41" i="96"/>
  <c r="S111" i="96"/>
  <c r="T111" i="96"/>
  <c r="C57" i="48"/>
  <c r="C42" i="48"/>
  <c r="C32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61" i="97"/>
  <c r="T61" i="97"/>
  <c r="C50" i="48"/>
  <c r="C37" i="97"/>
  <c r="C102" i="96"/>
  <c r="C23" i="96"/>
  <c r="C99" i="96"/>
  <c r="S9" i="97"/>
  <c r="T9" i="97"/>
  <c r="C100" i="96"/>
  <c r="S58" i="96"/>
  <c r="T58" i="96"/>
  <c r="C36" i="48"/>
  <c r="S59" i="97"/>
  <c r="T59" i="97"/>
  <c r="S124" i="96"/>
  <c r="T124" i="96"/>
  <c r="C11" i="96"/>
  <c r="S38" i="97"/>
  <c r="T38" i="97"/>
  <c r="C36" i="96"/>
  <c r="S41" i="97"/>
  <c r="T41" i="97"/>
  <c r="S77" i="96"/>
  <c r="T77" i="96"/>
  <c r="C77" i="96"/>
  <c r="C33" i="97"/>
  <c r="C25" i="48"/>
  <c r="C91" i="96"/>
  <c r="C31" i="48"/>
  <c r="C21" i="48"/>
  <c r="S100" i="96"/>
  <c r="T100" i="96"/>
  <c r="C50" i="96"/>
  <c r="S22" i="96"/>
  <c r="T22" i="96"/>
  <c r="S75" i="96"/>
  <c r="T75" i="96"/>
  <c r="C30" i="96"/>
  <c r="S39" i="97"/>
  <c r="T39" i="97"/>
  <c r="S36" i="97"/>
  <c r="T36" i="97"/>
  <c r="C75" i="48"/>
  <c r="C55" i="96"/>
  <c r="C19" i="97"/>
  <c r="C47" i="48"/>
  <c r="S71" i="96"/>
  <c r="T71" i="96"/>
  <c r="S108" i="96"/>
  <c r="T108" i="96"/>
  <c r="C82" i="48"/>
  <c r="S79" i="96"/>
  <c r="T79" i="96"/>
  <c r="C76" i="48"/>
  <c r="S55" i="97"/>
  <c r="T55" i="97"/>
  <c r="C30" i="97"/>
  <c r="S28" i="97"/>
  <c r="T28" i="97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63" i="48"/>
  <c r="C57" i="97"/>
  <c r="S135" i="96"/>
  <c r="T135" i="96"/>
  <c r="C26" i="97"/>
  <c r="S20" i="97"/>
  <c r="T20" i="97"/>
  <c r="S8" i="97"/>
  <c r="T8" i="97"/>
  <c r="S15" i="97"/>
  <c r="T15" i="97"/>
  <c r="C13" i="96"/>
  <c r="C9" i="48"/>
  <c r="C64" i="96"/>
  <c r="C84" i="48"/>
  <c r="S18" i="96"/>
  <c r="T18" i="96"/>
  <c r="C29" i="97"/>
  <c r="S6" i="97"/>
  <c r="T6" i="97"/>
  <c r="C36" i="97"/>
  <c r="S43" i="97"/>
  <c r="T43" i="97"/>
  <c r="S134" i="96"/>
  <c r="T134" i="96"/>
  <c r="S55" i="96"/>
  <c r="T55" i="96"/>
  <c r="S52" i="96"/>
  <c r="T52" i="96"/>
  <c r="S11" i="96"/>
  <c r="T11" i="96"/>
  <c r="C68" i="48"/>
  <c r="C37" i="96"/>
  <c r="C14" i="97"/>
  <c r="C101" i="96"/>
  <c r="C85" i="96"/>
  <c r="C43" i="48"/>
  <c r="S57" i="97"/>
  <c r="T57" i="97"/>
  <c r="S44" i="96"/>
  <c r="T44" i="96"/>
  <c r="S59" i="96"/>
  <c r="T59" i="96"/>
  <c r="C56" i="96"/>
  <c r="C54" i="96"/>
  <c r="C42" i="96"/>
  <c r="S37" i="96"/>
  <c r="T37" i="96"/>
  <c r="C9" i="96"/>
  <c r="S26" i="97"/>
  <c r="T26" i="97"/>
  <c r="C10" i="97"/>
  <c r="C40" i="48"/>
  <c r="S110" i="96"/>
  <c r="T110" i="96"/>
  <c r="C12" i="97"/>
  <c r="C71" i="96"/>
  <c r="S97" i="96"/>
  <c r="T97" i="96"/>
  <c r="S3" i="96"/>
  <c r="T3" i="96"/>
  <c r="S120" i="96"/>
  <c r="T120" i="96"/>
  <c r="C108" i="48"/>
  <c r="S34" i="96"/>
  <c r="T34" i="96"/>
  <c r="C110" i="96"/>
  <c r="C112" i="96"/>
  <c r="C7" i="97"/>
  <c r="C79" i="48"/>
  <c r="S106" i="96"/>
  <c r="T106" i="96"/>
  <c r="S6" i="96"/>
  <c r="T6" i="96"/>
  <c r="S73" i="96"/>
  <c r="T73" i="96"/>
  <c r="C33" i="96"/>
  <c r="S109" i="96"/>
  <c r="T109" i="96"/>
  <c r="S62" i="97"/>
  <c r="T62" i="97"/>
  <c r="C13" i="48"/>
  <c r="C52" i="96"/>
  <c r="C12" i="96"/>
  <c r="C128" i="96"/>
  <c r="C20" i="96"/>
  <c r="C120" i="96"/>
  <c r="S12" i="96"/>
  <c r="T12" i="96"/>
  <c r="S9" i="96"/>
  <c r="T9" i="96"/>
  <c r="C62" i="48"/>
  <c r="C74" i="96"/>
  <c r="S122" i="96"/>
  <c r="T122" i="96"/>
  <c r="C54" i="48"/>
  <c r="C20" i="97"/>
  <c r="S113" i="96"/>
  <c r="T113" i="96"/>
  <c r="C22" i="97"/>
  <c r="C65" i="48"/>
  <c r="C23" i="48"/>
  <c r="S47" i="97"/>
  <c r="T47" i="97"/>
  <c r="C106" i="96"/>
  <c r="C3" i="96"/>
  <c r="S31" i="96"/>
  <c r="T31" i="96"/>
  <c r="C92" i="48"/>
  <c r="C109" i="48"/>
  <c r="S112" i="96"/>
  <c r="T112" i="96"/>
  <c r="C28" i="48"/>
  <c r="C33" i="48"/>
  <c r="S14" i="97"/>
  <c r="T14" i="97"/>
  <c r="C105" i="48"/>
  <c r="C13" i="97"/>
  <c r="C41" i="97"/>
  <c r="C119" i="96"/>
  <c r="C4" i="97"/>
  <c r="C72" i="48"/>
  <c r="C19" i="96"/>
  <c r="C31" i="96"/>
  <c r="S46" i="96"/>
  <c r="T46" i="96"/>
  <c r="C35" i="96"/>
  <c r="C28" i="97"/>
  <c r="C6" i="97"/>
  <c r="C92" i="96"/>
  <c r="C58" i="97"/>
  <c r="C40" i="96"/>
  <c r="C70" i="96"/>
  <c r="C44" i="96"/>
  <c r="S69" i="96"/>
  <c r="T69" i="96"/>
  <c r="S121" i="96"/>
  <c r="T121" i="96"/>
  <c r="C17" i="96"/>
  <c r="C84" i="96"/>
  <c r="S26" i="96"/>
  <c r="T26" i="96"/>
  <c r="S87" i="96"/>
  <c r="T87" i="96"/>
  <c r="S64" i="97"/>
  <c r="T64" i="97"/>
  <c r="S35" i="96"/>
  <c r="T35" i="96"/>
  <c r="C77" i="48"/>
  <c r="S33" i="97"/>
  <c r="T33" i="97"/>
  <c r="C67" i="96"/>
  <c r="C94" i="96"/>
  <c r="C89" i="48"/>
  <c r="C53" i="96"/>
  <c r="C122" i="96"/>
  <c r="C7" i="48"/>
  <c r="S43" i="96"/>
  <c r="T43" i="96"/>
  <c r="C28" i="96"/>
  <c r="S101" i="96"/>
  <c r="T101" i="96"/>
  <c r="S10" i="97"/>
  <c r="T10" i="97"/>
  <c r="C89" i="96"/>
  <c r="C129" i="96"/>
  <c r="S4" i="96"/>
  <c r="T4" i="96"/>
  <c r="C15" i="97"/>
  <c r="C14" i="96"/>
  <c r="S131" i="96"/>
  <c r="T131" i="96"/>
  <c r="C39" i="96"/>
  <c r="S133" i="96"/>
  <c r="T133" i="96"/>
  <c r="S11" i="97"/>
  <c r="T11" i="97"/>
  <c r="C78" i="48"/>
  <c r="C64" i="48"/>
  <c r="S37" i="97"/>
  <c r="T37" i="97"/>
  <c r="C107" i="48"/>
  <c r="C35" i="97"/>
  <c r="S104" i="96"/>
  <c r="T104" i="96"/>
  <c r="C65" i="97"/>
  <c r="S20" i="96"/>
  <c r="T20" i="96"/>
  <c r="C131" i="96"/>
  <c r="C38" i="96"/>
  <c r="S48" i="97"/>
  <c r="T48" i="97"/>
  <c r="S25" i="96"/>
  <c r="T25" i="96"/>
  <c r="S93" i="96"/>
  <c r="T93" i="96"/>
  <c r="C7" i="96"/>
  <c r="C44" i="48"/>
  <c r="C45" i="96"/>
  <c r="S5" i="96"/>
  <c r="T5" i="96"/>
  <c r="S28" i="96"/>
  <c r="T28" i="96"/>
  <c r="C60" i="97"/>
  <c r="C5" i="96"/>
  <c r="S127" i="96"/>
  <c r="T127" i="96"/>
  <c r="C69" i="96"/>
  <c r="C78" i="96"/>
  <c r="S3" i="97"/>
  <c r="T3" i="97"/>
  <c r="C64" i="97"/>
  <c r="C76" i="96"/>
  <c r="C48" i="97"/>
  <c r="S64" i="96"/>
  <c r="T64" i="96"/>
  <c r="C24" i="97"/>
  <c r="C97" i="48"/>
  <c r="S57" i="96"/>
  <c r="T57" i="96"/>
  <c r="S48" i="96"/>
  <c r="T48" i="96"/>
  <c r="C97" i="96"/>
  <c r="C25" i="97"/>
  <c r="S51" i="96"/>
  <c r="T51" i="96"/>
  <c r="C107" i="96"/>
  <c r="C82" i="96"/>
  <c r="C43" i="97"/>
  <c r="C118" i="96"/>
  <c r="S42" i="97"/>
  <c r="T42" i="97"/>
  <c r="C133" i="96"/>
  <c r="C98" i="48"/>
  <c r="C55" i="97"/>
  <c r="S36" i="96"/>
  <c r="T36" i="96"/>
  <c r="C47" i="97"/>
  <c r="S4" i="97"/>
  <c r="T4" i="97"/>
  <c r="C5" i="97"/>
  <c r="C16" i="96"/>
  <c r="S90" i="96"/>
  <c r="T90" i="96"/>
  <c r="S86" i="96"/>
  <c r="T86" i="96"/>
  <c r="S119" i="96"/>
  <c r="T119" i="96"/>
  <c r="C88" i="96"/>
  <c r="C34" i="48"/>
  <c r="C30" i="48"/>
  <c r="C4" i="48"/>
  <c r="S49" i="97"/>
  <c r="T49" i="97"/>
  <c r="C53" i="97"/>
  <c r="C52" i="97"/>
  <c r="C27" i="96"/>
  <c r="S33" i="96"/>
  <c r="T33" i="96"/>
  <c r="S84" i="96"/>
  <c r="T84" i="96"/>
  <c r="C96" i="96"/>
  <c r="S51" i="97"/>
  <c r="T51" i="97"/>
  <c r="C126" i="96"/>
  <c r="C95" i="96"/>
  <c r="C48" i="96"/>
  <c r="S116" i="96"/>
  <c r="T116" i="96"/>
  <c r="C15" i="96"/>
  <c r="C134" i="96"/>
  <c r="S41" i="96"/>
  <c r="T41" i="96"/>
  <c r="C59" i="97"/>
  <c r="C111" i="96"/>
  <c r="S32" i="97"/>
  <c r="T32" i="97"/>
  <c r="C43" i="96"/>
  <c r="C12" i="48"/>
  <c r="S132" i="96"/>
  <c r="T132" i="96"/>
  <c r="C22" i="48"/>
  <c r="C16" i="97"/>
  <c r="C23" i="97"/>
  <c r="S56" i="97"/>
  <c r="T56" i="97"/>
  <c r="C62" i="97"/>
  <c r="S21" i="97"/>
  <c r="T21" i="97"/>
  <c r="C83" i="48"/>
  <c r="C10" i="48"/>
  <c r="C6" i="48"/>
  <c r="S54" i="96"/>
  <c r="T54" i="96"/>
  <c r="C116" i="96"/>
  <c r="C47" i="96"/>
  <c r="C117" i="96"/>
  <c r="S82" i="96"/>
  <c r="T82" i="96"/>
  <c r="C68" i="96"/>
  <c r="C93" i="48"/>
  <c r="C73" i="48"/>
  <c r="S34" i="97"/>
  <c r="T34" i="97"/>
  <c r="S53" i="97"/>
  <c r="T53" i="97"/>
  <c r="S44" i="97"/>
  <c r="T44" i="97"/>
  <c r="C49" i="97"/>
  <c r="C37" i="48"/>
  <c r="C125" i="96"/>
  <c r="C91" i="48"/>
  <c r="C87" i="96"/>
  <c r="C114" i="96"/>
  <c r="S21" i="96"/>
  <c r="T21" i="96"/>
  <c r="S128" i="96"/>
  <c r="T128" i="96"/>
  <c r="C90" i="96"/>
  <c r="C121" i="96"/>
  <c r="S60" i="96"/>
  <c r="T60" i="96"/>
  <c r="C4" i="96"/>
</calcChain>
</file>

<file path=xl/sharedStrings.xml><?xml version="1.0" encoding="utf-8"?>
<sst xmlns="http://schemas.openxmlformats.org/spreadsheetml/2006/main" count="3589" uniqueCount="969">
  <si>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</si>
  <si>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</si>
  <si>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</si>
  <si>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</si>
  <si>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</si>
  <si>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</si>
  <si>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</si>
  <si>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</si>
  <si>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</si>
  <si>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</si>
  <si>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</si>
  <si>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</si>
  <si>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</si>
  <si>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</si>
  <si>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</si>
  <si>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</si>
  <si>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</si>
  <si>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</si>
  <si>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</si>
  <si>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</si>
  <si>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</si>
  <si>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</si>
  <si>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</si>
  <si>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</si>
  <si>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</si>
  <si>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</si>
  <si>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</si>
  <si>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</si>
  <si>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</si>
  <si>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</si>
  <si>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</si>
  <si>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</si>
  <si>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</si>
  <si>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</si>
  <si>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</si>
  <si>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</si>
  <si>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</si>
  <si>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</si>
  <si>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</si>
  <si>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</si>
  <si>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</si>
  <si>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</si>
  <si>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</si>
  <si>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</si>
  <si>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</si>
  <si>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</si>
  <si>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</si>
  <si>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</si>
  <si>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</si>
  <si>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</si>
  <si>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</si>
  <si>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</si>
  <si>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</si>
  <si>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</si>
  <si>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</si>
  <si>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</si>
  <si>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</si>
  <si>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</si>
  <si>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</si>
  <si>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</si>
  <si>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</si>
  <si>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</si>
  <si>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</si>
  <si>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</si>
  <si>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</si>
  <si>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</si>
  <si>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</si>
  <si>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</si>
  <si>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</si>
  <si>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</si>
  <si>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</si>
  <si>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</si>
  <si>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</si>
  <si>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</si>
  <si>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</si>
  <si>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</si>
  <si>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</si>
  <si>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</si>
  <si>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</si>
  <si>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</si>
  <si>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</si>
  <si>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</si>
  <si>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</si>
  <si>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</si>
  <si>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</si>
  <si>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</si>
  <si>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</si>
  <si>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</si>
  <si>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</si>
  <si>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</si>
  <si>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</si>
  <si>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</si>
  <si>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</si>
  <si>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</si>
  <si>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</si>
  <si>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</si>
  <si>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</si>
  <si>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</si>
  <si>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</si>
  <si>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</si>
  <si>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</si>
  <si>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</si>
  <si>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</si>
  <si>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</si>
  <si>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</si>
  <si>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</si>
  <si>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</si>
  <si>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</si>
  <si>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</si>
  <si>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</si>
  <si>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</si>
  <si>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</si>
  <si>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</si>
  <si>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</si>
  <si>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</si>
  <si>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</si>
  <si>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</si>
  <si>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</si>
  <si>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</si>
  <si>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</si>
  <si>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</si>
  <si>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</si>
  <si>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</si>
  <si>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</si>
  <si>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</si>
  <si>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</si>
  <si>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</si>
  <si>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</si>
  <si>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</si>
  <si>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</si>
  <si>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</si>
  <si>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</si>
  <si>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</si>
  <si>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</si>
  <si>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</si>
  <si>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</si>
  <si>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</si>
  <si>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</si>
  <si>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</si>
  <si>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</si>
  <si>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</si>
  <si>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</si>
  <si>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</si>
  <si>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</si>
  <si>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</si>
  <si>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</si>
  <si>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</si>
  <si>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</si>
  <si>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</si>
  <si>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</si>
  <si>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</si>
  <si>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</si>
  <si>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</si>
  <si>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</si>
  <si>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</si>
  <si>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</si>
  <si>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</si>
  <si>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</si>
  <si>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</si>
  <si>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</si>
  <si>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</si>
  <si>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</si>
  <si>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</si>
  <si>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</si>
  <si>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</si>
  <si>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</si>
  <si>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</si>
  <si>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</si>
  <si>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</si>
  <si>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</si>
  <si>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</si>
  <si>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</si>
  <si>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</si>
  <si>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</si>
  <si>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</si>
  <si>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</si>
  <si>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</si>
  <si>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</si>
  <si>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</si>
  <si>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</si>
  <si>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</si>
  <si>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</si>
  <si>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</si>
  <si>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</si>
  <si>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</si>
  <si>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</si>
  <si>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</si>
  <si>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</si>
  <si>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</si>
  <si>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</si>
  <si>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</si>
  <si>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</si>
  <si>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</si>
  <si>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</si>
  <si>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</si>
  <si>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</si>
  <si>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</si>
  <si>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</si>
  <si>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</si>
  <si>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</si>
  <si>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</si>
  <si>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</si>
  <si>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</si>
  <si>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</si>
  <si>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</si>
  <si>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</si>
  <si>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</si>
  <si>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</si>
  <si>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</si>
  <si>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</si>
  <si>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</si>
  <si>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</si>
  <si>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</si>
  <si>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</si>
  <si>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</si>
  <si>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</si>
  <si>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</si>
  <si>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</si>
  <si>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</si>
  <si>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</si>
  <si>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</si>
  <si>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</si>
  <si>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</si>
  <si>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</si>
  <si>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</si>
  <si>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</si>
  <si>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</si>
  <si>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</si>
  <si>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</si>
  <si>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</si>
  <si>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</si>
  <si>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</si>
  <si>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</si>
  <si>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</si>
  <si>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</si>
  <si>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</si>
  <si>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</si>
  <si>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</si>
  <si>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</si>
  <si>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</si>
  <si>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</si>
  <si>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</si>
  <si>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</si>
  <si>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</si>
  <si>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</si>
  <si>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</si>
  <si>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</si>
  <si>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</si>
  <si>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</si>
  <si>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</si>
  <si>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</si>
  <si>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</si>
  <si>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</si>
  <si>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</si>
  <si>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</si>
  <si>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</si>
  <si>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</si>
  <si>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</si>
  <si>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</si>
  <si>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</si>
  <si>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</si>
  <si>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</si>
  <si>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</si>
  <si>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</si>
  <si>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</si>
  <si>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</si>
  <si>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</si>
  <si>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</si>
  <si>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</si>
  <si>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</si>
  <si>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</si>
  <si>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</si>
  <si>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</si>
  <si>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</si>
  <si>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</si>
  <si>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</si>
  <si>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</si>
  <si>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</si>
  <si>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</si>
  <si>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</si>
  <si>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</si>
  <si>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</si>
  <si>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</si>
  <si>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</si>
  <si>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</si>
  <si>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</si>
  <si>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</si>
  <si>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</si>
  <si>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</si>
  <si>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</si>
  <si>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</si>
  <si>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</si>
  <si>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</si>
  <si>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</si>
  <si>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</si>
  <si>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</si>
  <si>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</si>
  <si>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</si>
  <si>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</si>
  <si>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</si>
  <si>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</si>
  <si>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</si>
  <si>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</si>
  <si>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</si>
  <si>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</si>
  <si>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</si>
  <si>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</si>
  <si>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</si>
  <si>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</si>
  <si>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</si>
  <si>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</si>
  <si>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</si>
  <si>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</si>
  <si>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</si>
  <si>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</si>
  <si>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</si>
  <si>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</si>
  <si>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</si>
  <si>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</si>
  <si>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</si>
  <si>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</si>
  <si>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</si>
  <si>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</si>
  <si>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</si>
  <si>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</si>
  <si>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</si>
  <si>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</si>
  <si>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</si>
  <si>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</si>
  <si>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</si>
  <si>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</si>
  <si>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</si>
  <si>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</si>
  <si>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</si>
  <si>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</si>
  <si>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</si>
  <si>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</si>
  <si>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</si>
  <si>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</si>
  <si>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</si>
  <si>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</si>
  <si>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</si>
  <si>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</si>
  <si>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</si>
  <si>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</si>
  <si>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</si>
  <si>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</si>
  <si>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</si>
  <si>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</si>
  <si>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</si>
  <si>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</si>
  <si>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</si>
  <si>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</si>
  <si>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</si>
  <si>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</si>
  <si>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</si>
  <si>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</si>
  <si>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</si>
  <si>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</si>
  <si>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</si>
  <si>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</si>
  <si>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</si>
  <si>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</si>
  <si>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</si>
  <si>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</si>
  <si>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</si>
  <si>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</si>
  <si>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</si>
  <si>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</si>
  <si>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</si>
  <si>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</si>
  <si>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</si>
  <si>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</si>
  <si>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</si>
  <si>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</si>
  <si>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</si>
  <si>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</si>
  <si>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</si>
  <si>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</si>
  <si>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</si>
  <si>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</si>
  <si>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</si>
  <si>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</si>
  <si>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</si>
  <si>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</si>
  <si>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</si>
  <si>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</si>
  <si>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</si>
  <si>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</si>
  <si>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</si>
  <si>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</si>
  <si>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</si>
  <si>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</si>
  <si>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</si>
  <si>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</si>
  <si>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</si>
  <si>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</si>
  <si>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</si>
  <si>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</si>
  <si>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</si>
  <si>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</si>
  <si>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</si>
  <si>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</si>
  <si>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</si>
  <si>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</si>
  <si>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</si>
  <si>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</si>
  <si>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</si>
  <si>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</si>
  <si>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</si>
  <si>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</si>
  <si>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</si>
  <si>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</si>
  <si>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</si>
  <si>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</si>
  <si>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</si>
  <si>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</si>
  <si>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</si>
  <si>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</si>
  <si>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</si>
  <si>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</si>
  <si>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</si>
  <si>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</si>
  <si>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</si>
  <si>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</si>
  <si>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</si>
  <si>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</si>
  <si>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</si>
  <si>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</si>
  <si>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</si>
  <si>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</si>
  <si>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</si>
  <si>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</si>
  <si>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</si>
  <si>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</si>
  <si>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</si>
  <si>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</si>
  <si>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</si>
  <si>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</si>
  <si>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</si>
  <si>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</si>
  <si>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</si>
  <si>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</si>
  <si>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</si>
  <si>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</si>
  <si>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</si>
  <si>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</si>
  <si>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</si>
  <si>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</si>
  <si>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</si>
  <si>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</si>
  <si>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</si>
  <si>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</si>
  <si>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</si>
  <si>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</si>
  <si>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</si>
  <si>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</si>
  <si>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</si>
  <si>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</si>
  <si>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</si>
  <si>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</si>
  <si>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</si>
  <si>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</si>
  <si>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</si>
  <si>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</si>
  <si>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</si>
  <si>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</si>
  <si>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</si>
  <si>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</si>
  <si>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</si>
  <si>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</si>
  <si>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</si>
  <si>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</si>
  <si>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</si>
  <si>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</si>
  <si>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</si>
  <si>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</si>
  <si>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</si>
  <si>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</si>
  <si>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</si>
  <si>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</si>
  <si>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</si>
  <si>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</si>
  <si>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</si>
  <si>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</si>
  <si>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</si>
  <si>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</si>
  <si>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</si>
  <si>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</si>
  <si>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</si>
  <si>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</si>
  <si>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</si>
  <si>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</si>
  <si>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</si>
  <si>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</si>
  <si>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</si>
  <si>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</si>
  <si>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</si>
  <si>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</si>
  <si>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</si>
  <si>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</si>
  <si>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</si>
  <si>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</si>
  <si>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</si>
  <si>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</si>
  <si>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</si>
  <si>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</si>
  <si>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</si>
  <si>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</si>
  <si>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</si>
  <si>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</si>
  <si>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</si>
  <si>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</si>
  <si>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</si>
  <si>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</si>
  <si>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</si>
  <si>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</si>
  <si>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</si>
  <si>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</si>
  <si>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</si>
  <si>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</si>
  <si>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</si>
  <si>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</si>
  <si>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</si>
  <si>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</si>
  <si>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</si>
  <si>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</si>
  <si>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</si>
  <si>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</si>
  <si>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</si>
  <si>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</si>
  <si>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</si>
  <si>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</si>
  <si>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</si>
  <si>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</si>
  <si>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</si>
  <si>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</si>
  <si>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</si>
  <si>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</si>
  <si>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</si>
  <si>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</si>
  <si>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</si>
  <si>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</si>
  <si>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</si>
  <si>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</si>
  <si>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</si>
  <si>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</si>
  <si>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</si>
  <si>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</si>
  <si>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</si>
  <si>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</si>
  <si>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</si>
  <si>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</si>
  <si>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</si>
  <si>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</si>
  <si>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</si>
  <si>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</si>
  <si>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</si>
  <si>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</si>
  <si>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</si>
  <si>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</si>
  <si>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</si>
  <si>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</si>
  <si>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</si>
  <si>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</si>
  <si>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</si>
  <si>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</si>
  <si>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</si>
  <si>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</si>
  <si>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</si>
  <si>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</si>
  <si>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</si>
  <si>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</si>
  <si>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</si>
  <si>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</si>
  <si>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</si>
  <si>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</si>
  <si>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</si>
  <si>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</si>
  <si>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</si>
  <si>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</si>
  <si>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</si>
  <si>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</si>
  <si>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</si>
  <si>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</si>
  <si>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</si>
  <si>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</si>
  <si>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</si>
  <si>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</si>
  <si>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</si>
  <si>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</si>
  <si>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</si>
  <si>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</si>
  <si>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</si>
  <si>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</si>
  <si>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</si>
  <si>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</si>
  <si>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</si>
  <si>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</si>
  <si>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</si>
  <si>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</si>
  <si>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</si>
  <si>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</si>
  <si>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</si>
  <si>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</si>
  <si>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</si>
  <si>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</si>
  <si>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</si>
  <si>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</si>
  <si>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</si>
  <si>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</si>
  <si>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</si>
  <si>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</si>
  <si>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</si>
  <si>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</si>
  <si>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</si>
  <si>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</si>
  <si>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</si>
  <si>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</si>
  <si>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</si>
  <si>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</si>
  <si>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</si>
  <si>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</si>
  <si>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</si>
  <si>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</si>
  <si>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</si>
  <si>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</si>
  <si>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</si>
  <si>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</si>
  <si>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</si>
  <si>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</si>
  <si>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</si>
  <si>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</si>
  <si>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</si>
  <si>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</si>
  <si>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</si>
  <si>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</si>
  <si>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</si>
  <si>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</si>
  <si>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</si>
  <si>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</si>
  <si>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</si>
  <si>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</si>
  <si>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</si>
  <si>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</si>
  <si>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</si>
  <si>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</si>
  <si>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</si>
  <si>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</si>
  <si>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</si>
  <si>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</si>
  <si>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</si>
  <si>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</si>
  <si>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</si>
  <si>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</si>
  <si>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</si>
  <si>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</si>
  <si>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</si>
  <si>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</si>
  <si>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</si>
  <si>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</si>
  <si>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</si>
  <si>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</si>
  <si>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</si>
  <si>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</si>
  <si>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</si>
  <si>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</si>
  <si>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</si>
  <si>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</si>
  <si>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</si>
  <si>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</si>
  <si>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</si>
  <si>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</si>
  <si>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</si>
  <si>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</si>
  <si>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</si>
  <si>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</si>
  <si>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</si>
  <si>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</si>
  <si>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</si>
  <si>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</si>
  <si>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</si>
  <si>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</si>
  <si>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</si>
  <si>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</si>
  <si>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</si>
  <si>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</si>
  <si>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</si>
  <si>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</si>
  <si>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</si>
  <si>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</si>
  <si>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</si>
  <si>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</si>
  <si>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</si>
  <si>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</si>
  <si>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</si>
  <si>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</si>
  <si>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</si>
  <si>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</si>
  <si>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</si>
  <si>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</si>
  <si>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</si>
  <si>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</si>
  <si>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</si>
  <si>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</si>
  <si>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</si>
  <si>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</si>
  <si>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</si>
  <si>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</si>
  <si>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</si>
  <si>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</si>
  <si>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</si>
  <si>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</si>
  <si>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</si>
  <si>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</si>
  <si>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</si>
  <si>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</si>
  <si>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</si>
  <si>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</si>
  <si>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</si>
  <si>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</si>
  <si>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</si>
  <si>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</si>
  <si>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</si>
  <si>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</si>
  <si>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</si>
  <si>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</si>
  <si>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</si>
  <si>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</si>
  <si>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</si>
  <si>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</si>
  <si>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</si>
  <si>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</si>
  <si>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</si>
  <si>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</si>
  <si>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</si>
  <si>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</si>
  <si>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</si>
  <si>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</si>
  <si>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</si>
  <si>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</si>
  <si>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</si>
  <si>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</si>
  <si>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</si>
  <si>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</si>
  <si>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</si>
  <si>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</si>
  <si>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</si>
  <si>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</si>
  <si>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</si>
  <si>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</si>
  <si>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</si>
  <si>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</si>
  <si>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</si>
  <si>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</si>
  <si>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</si>
  <si>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</si>
  <si>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</si>
  <si>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</si>
  <si>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</si>
  <si>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</si>
  <si>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</si>
  <si>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</si>
  <si>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</si>
  <si>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</si>
  <si>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</si>
  <si>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</si>
  <si>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</si>
  <si>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</si>
  <si>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</si>
  <si>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</si>
  <si>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</si>
  <si>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</si>
  <si>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</si>
  <si>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</si>
  <si>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</si>
  <si>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</si>
  <si>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</si>
  <si>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</si>
  <si>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</si>
  <si>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</si>
  <si>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</si>
  <si>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</si>
  <si>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</si>
  <si>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</si>
  <si>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</si>
  <si>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</si>
  <si>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</si>
  <si>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</si>
  <si>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</si>
  <si>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</si>
  <si>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</si>
  <si>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</si>
  <si>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</si>
  <si>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</si>
  <si>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</si>
  <si>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</si>
  <si>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</si>
  <si>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</si>
  <si>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</si>
  <si>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</si>
  <si>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</si>
  <si>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</si>
  <si>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</si>
  <si>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</si>
  <si>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</si>
  <si>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</si>
  <si>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</si>
  <si>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</si>
  <si>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</si>
  <si>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</si>
  <si>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</si>
  <si>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</si>
  <si>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</si>
  <si>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</si>
  <si>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</si>
  <si>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</si>
  <si>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</si>
  <si>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</si>
  <si>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</si>
  <si>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</si>
  <si>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</si>
  <si>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</si>
  <si>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</si>
  <si>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</si>
  <si>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</si>
  <si>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</si>
  <si>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</si>
  <si>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</si>
  <si>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</si>
  <si>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</si>
  <si>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</si>
  <si>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</si>
  <si>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</si>
  <si>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</si>
  <si>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</si>
  <si>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</si>
  <si>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</si>
  <si>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</si>
  <si>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</si>
  <si>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</si>
  <si>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</si>
  <si>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</si>
  <si>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</si>
  <si>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</si>
  <si>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</si>
  <si>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</si>
  <si>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</si>
  <si>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</si>
  <si>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</si>
  <si>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</si>
  <si>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</si>
  <si>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</si>
  <si>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</si>
  <si>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</si>
  <si>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</si>
  <si>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</si>
  <si>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</si>
  <si>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</si>
  <si>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</si>
  <si>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</si>
  <si>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</si>
  <si>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</si>
  <si>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</si>
  <si>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</si>
  <si>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</si>
  <si>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</si>
  <si>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</si>
  <si>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</si>
  <si>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</si>
  <si>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</si>
  <si>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</si>
  <si>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</si>
  <si>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</si>
  <si>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</si>
  <si>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</si>
  <si>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</si>
  <si>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</si>
  <si>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</si>
  <si>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</si>
  <si>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</si>
  <si>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</si>
  <si>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</si>
  <si>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</si>
  <si>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</si>
  <si>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</si>
  <si>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</si>
  <si>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</si>
  <si>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</si>
  <si>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</si>
  <si>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</si>
  <si>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</si>
  <si>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</si>
  <si>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</si>
  <si>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</si>
  <si>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</si>
  <si>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</si>
  <si>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</si>
  <si>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</si>
  <si>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</si>
  <si>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</si>
  <si>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</si>
  <si>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</si>
  <si>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</si>
  <si>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</si>
  <si>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</si>
  <si>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</si>
  <si>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</si>
  <si>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EÖTVÖS JÓZSEF FŐISKOLA</t>
  </si>
  <si>
    <t>ÓRAREND</t>
  </si>
  <si>
    <t>I. ÉVFOLYAM, NAPPALI TAGOZAT</t>
  </si>
  <si>
    <t>HÉTFŐ</t>
  </si>
  <si>
    <t>KEDD</t>
  </si>
  <si>
    <t>SZERDA</t>
  </si>
  <si>
    <t>CSÜTÖRTÖK</t>
  </si>
  <si>
    <t>PÉNTEK</t>
  </si>
  <si>
    <r>
      <t>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8</t>
    </r>
    <r>
      <rPr>
        <vertAlign val="superscript"/>
        <sz val="10"/>
        <color indexed="8"/>
        <rFont val="Arial"/>
        <family val="2"/>
        <charset val="238"/>
      </rPr>
      <t>45</t>
    </r>
  </si>
  <si>
    <r>
      <t>9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9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</si>
  <si>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10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10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</si>
  <si>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11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11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</si>
  <si>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12</t>
    </r>
    <r>
      <rPr>
        <vertAlign val="superscript"/>
        <sz val="10"/>
        <color indexed="8"/>
        <rFont val="Arial"/>
        <family val="2"/>
        <charset val="238"/>
      </rPr>
      <t xml:space="preserve">00 </t>
    </r>
    <r>
      <rPr>
        <sz val="10"/>
        <color indexed="8"/>
        <rFont val="Arial"/>
        <family val="2"/>
        <charset val="238"/>
      </rPr>
      <t>– 12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</si>
  <si>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13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13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</si>
  <si>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14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14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</si>
  <si>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15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15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</si>
  <si>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16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16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</si>
  <si>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17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17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</si>
  <si>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18</t>
    </r>
    <r>
      <rPr>
        <vertAlign val="superscript"/>
        <sz val="10"/>
        <color indexed="8"/>
        <rFont val="Arial"/>
        <family val="2"/>
        <charset val="238"/>
      </rPr>
      <t>45</t>
    </r>
  </si>
  <si>
    <t>GAZDÁLKODÁSI ÉS MENEDZSMENT ALAPSZAK</t>
  </si>
  <si>
    <t>III. ÉVFOLYAM, NAPPALI TAGOZAT</t>
  </si>
  <si>
    <t>II. ÉVFOLYAM, NAPPALI TAGOZAT</t>
  </si>
  <si>
    <t>2026/2027. TANÉV 1. FÉLÉV</t>
  </si>
  <si>
    <t>2026. augusztus</t>
  </si>
  <si>
    <r>
      <rPr>
        <b/>
        <sz val="10"/>
        <color theme="1"/>
        <rFont val="Arial"/>
        <family val="2"/>
        <charset val="238"/>
      </rPr>
      <t xml:space="preserve">GK107N
Gazdaságtörténet
</t>
    </r>
    <r>
      <rPr>
        <i/>
        <sz val="10"/>
        <color theme="1"/>
        <rFont val="Arial"/>
        <family val="2"/>
        <charset val="238"/>
      </rPr>
      <t xml:space="preserve"> Kovács Szilárd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</si>
  <si>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GK106N
Gazdasági szaknyelv 1. angol
</t>
    </r>
    <r>
      <rPr>
        <i/>
        <sz val="10"/>
        <color theme="1"/>
        <rFont val="Arial"/>
        <family val="2"/>
        <charset val="238"/>
      </rPr>
      <t>Kirsteen Crawford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C/58</t>
    </r>
  </si>
  <si>
    <r>
      <rPr>
        <b/>
        <sz val="10"/>
        <color theme="1"/>
        <rFont val="Arial"/>
        <family val="2"/>
        <charset val="238"/>
      </rPr>
      <t xml:space="preserve">GK112N
Általános és gazdasági jog 
</t>
    </r>
    <r>
      <rPr>
        <i/>
        <sz val="10"/>
        <color theme="1"/>
        <rFont val="Arial"/>
        <family val="2"/>
        <charset val="238"/>
      </rPr>
      <t xml:space="preserve">dr. Paska Mihály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</si>
  <si>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GK105N
Üzleti kommunikáció 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>Bakonyiné dr. Kovács Bea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</si>
  <si>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rFont val="Arial"/>
        <family val="2"/>
        <charset val="238"/>
      </rPr>
      <t xml:space="preserve">GK110N
Testnevelés és sport 1.
</t>
    </r>
    <r>
      <rPr>
        <i/>
        <sz val="10"/>
        <rFont val="Arial"/>
        <family val="2"/>
        <charset val="238"/>
      </rPr>
      <t>Koch Tamás</t>
    </r>
  </si>
  <si>
    <r>
      <rPr>
        <b/>
        <sz val="10"/>
        <color theme="1"/>
        <rFont val="Arial"/>
        <family val="2"/>
        <charset val="238"/>
      </rPr>
      <t xml:space="preserve">GK116N
Pszichológia 1. csoport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</si>
  <si>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GK116N
Pszichológia 2. csoport
</t>
    </r>
    <r>
      <rPr>
        <i/>
        <sz val="10"/>
        <color theme="1"/>
        <rFont val="Arial"/>
        <family val="2"/>
        <charset val="238"/>
      </rPr>
      <t xml:space="preserve">Szűcsné Tóth Zsuzsanna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</si>
  <si>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GK114N
Informatika 1.
1. csoport
</t>
    </r>
    <r>
      <rPr>
        <i/>
        <sz val="10"/>
        <color theme="1"/>
        <rFont val="Arial"/>
        <family val="2"/>
        <charset val="238"/>
      </rPr>
      <t>Taskovics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</si>
  <si>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color theme="1"/>
        <rFont val="Arial"/>
        <family val="2"/>
        <charset val="238"/>
      </rPr>
      <t xml:space="preserve">GK114N
Informatika 1.
2. csoport
</t>
    </r>
    <r>
      <rPr>
        <i/>
        <sz val="10"/>
        <color theme="1"/>
        <rFont val="Arial"/>
        <family val="2"/>
        <charset val="238"/>
      </rPr>
      <t>Taskovics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</si>
  <si>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color theme="1"/>
        <rFont val="Arial"/>
        <family val="2"/>
        <charset val="238"/>
      </rPr>
      <t xml:space="preserve">GK115N
Közgazdaságtan 1.
</t>
    </r>
    <r>
      <rPr>
        <i/>
        <sz val="10"/>
        <color theme="1"/>
        <rFont val="Arial"/>
        <family val="2"/>
        <charset val="238"/>
      </rPr>
      <t>Weber Erika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</si>
  <si>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GK308N
Statisztika 2.
2. csoport
</t>
    </r>
    <r>
      <rPr>
        <i/>
        <sz val="10"/>
        <color theme="1"/>
        <rFont val="Arial"/>
        <family val="2"/>
        <charset val="238"/>
      </rPr>
      <t xml:space="preserve">Kovács Szilárd
</t>
    </r>
    <r>
      <rPr>
        <b/>
        <i/>
        <sz val="10"/>
        <color theme="1"/>
        <rFont val="Arial"/>
        <family val="2"/>
        <charset val="238"/>
      </rPr>
      <t>A</t>
    </r>
    <r>
      <rPr>
        <b/>
        <sz val="10"/>
        <color theme="1"/>
        <rFont val="Arial"/>
        <family val="2"/>
        <charset val="238"/>
      </rPr>
      <t>/10</t>
    </r>
  </si>
  <si>
    <r>
      <rPr>
        <b/>
        <sz val="10"/>
        <color theme="1"/>
        <rFont val="Arial"/>
        <family val="2"/>
        <charset val="238"/>
      </rPr>
      <t xml:space="preserve">GK308N
Statisztika 2.
1. csoport
</t>
    </r>
    <r>
      <rPr>
        <i/>
        <sz val="10"/>
        <color theme="1"/>
        <rFont val="Arial"/>
        <family val="2"/>
        <charset val="238"/>
      </rPr>
      <t>Kovács Szilárd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</si>
  <si>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rFont val="Arial CE"/>
        <charset val="238"/>
      </rPr>
      <t xml:space="preserve">GK306N
Beszámoló készítés és elemzés
1. csoport
</t>
    </r>
    <r>
      <rPr>
        <i/>
        <sz val="10"/>
        <rFont val="Arial CE"/>
        <charset val="238"/>
      </rPr>
      <t>dr. Pajrok Andor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A/90</t>
    </r>
  </si>
  <si>
    <r>
      <rPr>
        <b/>
        <sz val="10"/>
        <rFont val="Arial CE"/>
        <charset val="238"/>
      </rPr>
      <t xml:space="preserve">GK306N
Beszámoló készítés és elemzés
2. csoport
</t>
    </r>
    <r>
      <rPr>
        <i/>
        <sz val="10"/>
        <rFont val="Arial CE"/>
        <charset val="238"/>
      </rPr>
      <t>dr. Pajrok Andor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A/90</t>
    </r>
  </si>
  <si>
    <r>
      <rPr>
        <b/>
        <sz val="10"/>
        <color theme="1"/>
        <rFont val="Arial"/>
        <family val="2"/>
        <charset val="238"/>
      </rPr>
      <t>GK301N
Környezetgazdaságtan</t>
    </r>
    <r>
      <rPr>
        <sz val="10"/>
        <color theme="1"/>
        <rFont val="Arial"/>
        <family val="2"/>
        <charset val="238"/>
      </rPr>
      <t xml:space="preserve"> 
</t>
    </r>
    <r>
      <rPr>
        <i/>
        <sz val="10"/>
        <color theme="1"/>
        <rFont val="Arial"/>
        <family val="2"/>
        <charset val="238"/>
      </rPr>
      <t>dr. Póla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</si>
  <si>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9"/>
        <color theme="1"/>
        <rFont val="Arial"/>
        <family val="2"/>
        <charset val="238"/>
      </rPr>
      <t xml:space="preserve">GK303N
Pénzügytan
</t>
    </r>
    <r>
      <rPr>
        <i/>
        <sz val="9"/>
        <color theme="1"/>
        <rFont val="Arial"/>
        <family val="2"/>
        <charset val="238"/>
      </rPr>
      <t xml:space="preserve">dr. Simon József - Csóti Kovács Anikó
</t>
    </r>
    <r>
      <rPr>
        <b/>
        <sz val="9"/>
        <color theme="1"/>
        <rFont val="Arial"/>
        <family val="2"/>
        <charset val="238"/>
      </rPr>
      <t>A/93</t>
    </r>
    <r>
      <rPr>
        <sz val="9"/>
        <color theme="1"/>
        <rFont val="Arial"/>
        <family val="2"/>
        <charset val="238"/>
      </rPr>
      <t xml:space="preserve">
</t>
    </r>
  </si>
  <si>
    <r>
      <rPr>
        <b/>
        <u/>
        <sz val="10"/>
        <color theme="1"/>
        <rFont val="Arial"/>
        <family val="2"/>
        <charset val="238"/>
      </rPr>
      <t>8.15-től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GV304N
Írás és prezentáció
1 csoport</t>
    </r>
    <r>
      <rPr>
        <sz val="10"/>
        <color theme="1"/>
        <rFont val="Arial"/>
        <family val="2"/>
        <charset val="238"/>
      </rPr>
      <t xml:space="preserve"> 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</si>
  <si>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color theme="1"/>
        <rFont val="Arial"/>
        <family val="2"/>
        <charset val="238"/>
      </rPr>
      <t xml:space="preserve">GV304N
Írás és prezentáció
2. csoport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</si>
  <si>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color theme="1"/>
        <rFont val="Arial"/>
        <family val="2"/>
        <charset val="238"/>
      </rPr>
      <t>GK304N
Vállalatgazdaságtan</t>
    </r>
    <r>
      <rPr>
        <sz val="10"/>
        <color theme="1"/>
        <rFont val="Arial"/>
        <family val="2"/>
        <charset val="238"/>
      </rPr>
      <t xml:space="preserve"> 
</t>
    </r>
    <r>
      <rPr>
        <i/>
        <sz val="10"/>
        <color theme="1"/>
        <rFont val="Arial"/>
        <family val="2"/>
        <charset val="238"/>
      </rPr>
      <t xml:space="preserve">Lovretity Zoltán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</si>
  <si>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GV303N
Üzemlátogatás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</si>
  <si>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GK302N
Marketing alapismeretek - elmélet
</t>
    </r>
    <r>
      <rPr>
        <sz val="10"/>
        <color theme="1"/>
        <rFont val="Arial"/>
        <family val="2"/>
        <charset val="238"/>
      </rPr>
      <t xml:space="preserve"> 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</si>
  <si>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GK309N
Menedzsment - elmélet
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</si>
  <si>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GK302N
Marketing alapismeretek
gyakorlat 2. csoport
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</si>
  <si>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GK309N
Menedzsment
gyakorlat 2. csoport
</t>
    </r>
    <r>
      <rPr>
        <i/>
        <sz val="10"/>
        <color theme="1"/>
        <rFont val="Arial"/>
        <family val="2"/>
        <charset val="238"/>
      </rPr>
      <t xml:space="preserve">dr. Keresnyei Krisztina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</si>
  <si>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GK302N
Marketing alapismeretek
gyakorlat 1. csoport
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</si>
  <si>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GK309N
Menedzsment
gyakorlat 1. csoport
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A/94</t>
    </r>
  </si>
  <si>
    <r>
      <rPr>
        <b/>
        <sz val="10"/>
        <color theme="1"/>
        <rFont val="Arial"/>
        <family val="2"/>
        <charset val="238"/>
      </rPr>
      <t xml:space="preserve">GK508N
Termelésmenedzsment
</t>
    </r>
    <r>
      <rPr>
        <i/>
        <sz val="10"/>
        <color theme="1"/>
        <rFont val="Arial"/>
        <family val="2"/>
        <charset val="238"/>
      </rPr>
      <t>Weber Erika - Kovács Szilárd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</si>
  <si>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GK501N
Kontrolling 
</t>
    </r>
    <r>
      <rPr>
        <i/>
        <sz val="10"/>
        <color theme="1"/>
        <rFont val="Arial"/>
        <family val="2"/>
        <charset val="238"/>
      </rPr>
      <t>dr. Pajrok Andor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</si>
  <si>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GK502N
Helyi gazdaságfejelsztés 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>dr. Póla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</si>
  <si>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GK514N
Gazdaságpolitika
</t>
    </r>
    <r>
      <rPr>
        <i/>
        <sz val="10"/>
        <color theme="1"/>
        <rFont val="Arial"/>
        <family val="2"/>
        <charset val="238"/>
      </rPr>
      <t>dr. Póla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</si>
  <si>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GK507N
Minőségmenedzsment
</t>
    </r>
    <r>
      <rPr>
        <i/>
        <sz val="10"/>
        <color theme="1"/>
        <rFont val="Arial"/>
        <family val="2"/>
        <charset val="238"/>
      </rPr>
      <t xml:space="preserve">Lovretity Zoltán
</t>
    </r>
    <r>
      <rPr>
        <b/>
        <i/>
        <sz val="10"/>
        <color theme="1"/>
        <rFont val="Arial"/>
        <family val="2"/>
        <charset val="238"/>
      </rPr>
      <t>A/</t>
    </r>
    <r>
      <rPr>
        <b/>
        <sz val="10"/>
        <color theme="1"/>
        <rFont val="Arial"/>
        <family val="2"/>
        <charset val="238"/>
      </rPr>
      <t>90</t>
    </r>
  </si>
  <si>
    <r>
      <rPr>
        <b/>
        <sz val="10"/>
        <color theme="1"/>
        <rFont val="Arial"/>
        <family val="2"/>
        <charset val="238"/>
      </rPr>
      <t>GK506N
Kis- és középvállalkozások menedzselése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>Lovretity Zoltán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</si>
  <si>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GK503N
Közigazgatástan
</t>
    </r>
    <r>
      <rPr>
        <i/>
        <sz val="10"/>
        <color theme="1"/>
        <rFont val="Arial"/>
        <family val="2"/>
        <charset val="238"/>
      </rPr>
      <t>Kelemen Adrienn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tömbösítve</t>
    </r>
  </si>
  <si>
    <r>
      <rPr>
        <b/>
        <sz val="10"/>
        <color theme="1"/>
        <rFont val="Arial"/>
        <family val="2"/>
        <charset val="238"/>
      </rPr>
      <t xml:space="preserve">GK504N
Államháztartástan
</t>
    </r>
    <r>
      <rPr>
        <i/>
        <sz val="10"/>
        <color theme="1"/>
        <rFont val="Arial"/>
        <family val="2"/>
        <charset val="238"/>
      </rPr>
      <t>dr. Simon József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tömbösÍtve</t>
    </r>
  </si>
  <si>
    <r>
      <rPr>
        <b/>
        <u/>
        <sz val="10"/>
        <color theme="1"/>
        <rFont val="Arial"/>
        <family val="2"/>
        <charset val="238"/>
      </rPr>
      <t>14:30-tól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GK106N
Gazdasági szaknyelv 1. német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 xml:space="preserve">Debela-Hegyi Éva
</t>
    </r>
    <r>
      <rPr>
        <b/>
        <sz val="10"/>
        <color theme="1"/>
        <rFont val="Arial"/>
        <family val="2"/>
        <charset val="238"/>
      </rPr>
      <t>C/59</t>
    </r>
  </si>
  <si>
    <r>
      <rPr>
        <b/>
        <sz val="10"/>
        <color theme="1"/>
        <rFont val="Arial"/>
        <family val="2"/>
        <charset val="238"/>
      </rPr>
      <t xml:space="preserve">GK106N
Gazdasági szaknyelv 1. angol
</t>
    </r>
    <r>
      <rPr>
        <i/>
        <sz val="10"/>
        <color theme="1"/>
        <rFont val="Arial"/>
        <family val="2"/>
        <charset val="238"/>
      </rPr>
      <t>Bencze Balázs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C/49</t>
    </r>
  </si>
  <si>
    <r>
      <rPr>
        <b/>
        <sz val="10"/>
        <color theme="1"/>
        <rFont val="Arial"/>
        <family val="2"/>
        <charset val="238"/>
      </rPr>
      <t xml:space="preserve">GK113N
Gazdaságmatematika 1. 
</t>
    </r>
    <r>
      <rPr>
        <i/>
        <sz val="10"/>
        <color theme="1"/>
        <rFont val="Arial"/>
        <family val="2"/>
        <charset val="238"/>
      </rPr>
      <t>Taskovits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B EM035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</si>
</sst>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5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CAF"/>
        <bgColor indexed="64"/>
      </patternFill>
    </fill>
    <fill>
      <patternFill patternType="solid">
        <fgColor rgb="FFB8E08C"/>
        <bgColor indexed="64"/>
      </patternFill>
    </fill>
    <fill>
      <patternFill patternType="solid">
        <fgColor rgb="FF4FFF9F"/>
        <bgColor indexed="64"/>
      </patternFill>
    </fill>
    <fill>
      <patternFill patternType="solid">
        <fgColor rgb="FF7CA1CE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rgb="FFCCE9AD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3E3FF"/>
        <bgColor indexed="64"/>
      </patternFill>
    </fill>
    <fill>
      <patternFill patternType="solid">
        <fgColor rgb="FFFABF8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9FFAD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rgb="FFFFDC6D"/>
        <bgColor indexed="64"/>
      </patternFill>
    </fill>
    <fill>
      <patternFill patternType="solid">
        <fgColor rgb="FFB0C7E2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7" borderId="1" applyNumberFormat="0" applyAlignment="0" applyProtection="0"/>
    <xf numFmtId="0" fontId="19" fillId="0" borderId="0" applyNumberFormat="0" applyFill="0" applyBorder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3" fillId="16" borderId="5" applyNumberFormat="0" applyAlignment="0" applyProtection="0"/>
    <xf numFmtId="164" fontId="3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33" fillId="17" borderId="7" applyNumberFormat="0" applyFont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26" fillId="4" borderId="0" applyNumberFormat="0" applyBorder="0" applyAlignment="0" applyProtection="0"/>
    <xf numFmtId="0" fontId="27" fillId="22" borderId="8" applyNumberFormat="0" applyAlignment="0" applyProtection="0"/>
    <xf numFmtId="0" fontId="28" fillId="0" borderId="0" applyNumberFormat="0" applyFill="0" applyBorder="0" applyAlignment="0" applyProtection="0"/>
    <xf numFmtId="0" fontId="16" fillId="0" borderId="0"/>
    <xf numFmtId="0" fontId="33" fillId="0" borderId="0"/>
    <xf numFmtId="0" fontId="33" fillId="0" borderId="0"/>
    <xf numFmtId="0" fontId="33" fillId="0" borderId="0"/>
    <xf numFmtId="0" fontId="29" fillId="0" borderId="9" applyNumberFormat="0" applyFill="0" applyAlignment="0" applyProtection="0"/>
    <xf numFmtId="0" fontId="30" fillId="3" borderId="0" applyNumberFormat="0" applyBorder="0" applyAlignment="0" applyProtection="0"/>
    <xf numFmtId="0" fontId="31" fillId="23" borderId="0" applyNumberFormat="0" applyBorder="0" applyAlignment="0" applyProtection="0"/>
    <xf numFmtId="0" fontId="32" fillId="22" borderId="1" applyNumberFormat="0" applyAlignment="0" applyProtection="0"/>
  </cellStyleXfs>
  <cellXfs count="38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25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Alignment="1">
      <alignment horizontal="center" vertical="center"/>
    </xf>
    <xf numFmtId="0" fontId="12" fillId="24" borderId="0" xfId="0" applyFont="1" applyFill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2" borderId="0" xfId="0" applyFont="1" applyFill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24" borderId="0" xfId="0" applyFont="1" applyFill="1"/>
    <xf numFmtId="0" fontId="12" fillId="31" borderId="0" xfId="0" applyFont="1" applyFill="1"/>
    <xf numFmtId="0" fontId="5" fillId="31" borderId="0" xfId="0" applyFont="1" applyFill="1"/>
    <xf numFmtId="0" fontId="12" fillId="30" borderId="0" xfId="0" applyFont="1" applyFill="1"/>
    <xf numFmtId="0" fontId="5" fillId="30" borderId="0" xfId="0" applyFont="1" applyFill="1"/>
    <xf numFmtId="0" fontId="5" fillId="34" borderId="0" xfId="0" applyFont="1" applyFill="1"/>
    <xf numFmtId="0" fontId="12" fillId="33" borderId="0" xfId="0" applyFont="1" applyFill="1"/>
    <xf numFmtId="0" fontId="5" fillId="35" borderId="0" xfId="0" applyFont="1" applyFill="1"/>
    <xf numFmtId="0" fontId="5" fillId="26" borderId="0" xfId="0" applyFont="1" applyFill="1" applyAlignment="1">
      <alignment horizontal="center"/>
    </xf>
    <xf numFmtId="0" fontId="5" fillId="29" borderId="0" xfId="0" applyFont="1" applyFill="1"/>
    <xf numFmtId="0" fontId="12" fillId="25" borderId="0" xfId="0" applyFont="1" applyFill="1"/>
    <xf numFmtId="0" fontId="5" fillId="25" borderId="0" xfId="0" applyFont="1" applyFill="1"/>
    <xf numFmtId="0" fontId="5" fillId="32" borderId="0" xfId="0" applyFont="1" applyFill="1"/>
    <xf numFmtId="0" fontId="5" fillId="33" borderId="0" xfId="0" applyFont="1" applyFill="1"/>
    <xf numFmtId="0" fontId="5" fillId="36" borderId="0" xfId="0" applyFont="1" applyFill="1"/>
    <xf numFmtId="0" fontId="5" fillId="28" borderId="0" xfId="0" applyFont="1" applyFill="1"/>
    <xf numFmtId="0" fontId="5" fillId="38" borderId="0" xfId="0" applyFont="1" applyFill="1"/>
    <xf numFmtId="0" fontId="5" fillId="41" borderId="0" xfId="0" applyFont="1" applyFill="1"/>
    <xf numFmtId="0" fontId="5" fillId="37" borderId="0" xfId="0" applyFont="1" applyFill="1"/>
    <xf numFmtId="0" fontId="5" fillId="27" borderId="0" xfId="0" applyFont="1" applyFill="1"/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Alignment="1">
      <alignment horizontal="center" vertical="center"/>
    </xf>
    <xf numFmtId="0" fontId="12" fillId="35" borderId="0" xfId="0" applyFont="1" applyFill="1"/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31" borderId="0" xfId="0" applyFont="1" applyFill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vertical="center"/>
    </xf>
    <xf numFmtId="0" fontId="5" fillId="24" borderId="0" xfId="0" applyFont="1" applyFill="1" applyAlignment="1">
      <alignment vertical="center"/>
    </xf>
    <xf numFmtId="0" fontId="5" fillId="25" borderId="0" xfId="0" applyFont="1" applyFill="1" applyAlignment="1">
      <alignment vertical="center"/>
    </xf>
    <xf numFmtId="0" fontId="5" fillId="32" borderId="0" xfId="0" applyFont="1" applyFill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Alignment="1">
      <alignment vertical="center"/>
    </xf>
    <xf numFmtId="0" fontId="5" fillId="30" borderId="0" xfId="0" applyFont="1" applyFill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3" fillId="41" borderId="0" xfId="0" applyFont="1" applyFill="1" applyAlignment="1">
      <alignment horizontal="left" vertical="center"/>
    </xf>
    <xf numFmtId="0" fontId="5" fillId="33" borderId="0" xfId="0" applyFont="1" applyFill="1" applyAlignment="1">
      <alignment vertical="center"/>
    </xf>
    <xf numFmtId="0" fontId="5" fillId="28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5" fillId="37" borderId="0" xfId="0" applyFont="1" applyFill="1" applyAlignment="1">
      <alignment vertical="center"/>
    </xf>
    <xf numFmtId="0" fontId="5" fillId="38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Alignment="1">
      <alignment horizontal="center" vertical="center"/>
    </xf>
    <xf numFmtId="0" fontId="5" fillId="34" borderId="0" xfId="0" applyFont="1" applyFill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Alignment="1">
      <alignment horizontal="center" vertical="center" wrapText="1"/>
    </xf>
    <xf numFmtId="0" fontId="5" fillId="41" borderId="0" xfId="0" applyFont="1" applyFill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/>
    <xf numFmtId="0" fontId="5" fillId="38" borderId="0" xfId="0" applyFont="1" applyFill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36" fillId="0" borderId="35" xfId="0" applyFont="1" applyBorder="1" applyAlignment="1">
      <alignment horizontal="center" vertical="top" wrapText="1"/>
    </xf>
    <xf numFmtId="0" fontId="37" fillId="0" borderId="21" xfId="0" applyFont="1" applyBorder="1" applyAlignment="1">
      <alignment horizontal="left" vertical="center" wrapText="1"/>
    </xf>
    <xf numFmtId="0" fontId="37" fillId="0" borderId="24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36" xfId="0" applyFont="1" applyBorder="1" applyAlignment="1">
      <alignment horizontal="left" vertical="center" wrapText="1"/>
    </xf>
    <xf numFmtId="0" fontId="37" fillId="0" borderId="37" xfId="0" applyFont="1" applyBorder="1" applyAlignment="1">
      <alignment horizontal="left" vertical="center" wrapText="1"/>
    </xf>
    <xf numFmtId="0" fontId="37" fillId="0" borderId="38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top" wrapText="1"/>
    </xf>
    <xf numFmtId="0" fontId="41" fillId="0" borderId="42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37" fillId="55" borderId="25" xfId="0" applyFont="1" applyFill="1" applyBorder="1" applyAlignment="1">
      <alignment horizontal="center" vertical="center" wrapText="1"/>
    </xf>
    <xf numFmtId="0" fontId="37" fillId="43" borderId="22" xfId="0" applyFont="1" applyFill="1" applyBorder="1" applyAlignment="1">
      <alignment horizontal="center" vertical="center" wrapText="1"/>
    </xf>
    <xf numFmtId="0" fontId="37" fillId="43" borderId="25" xfId="0" applyFont="1" applyFill="1" applyBorder="1" applyAlignment="1">
      <alignment horizontal="center" vertical="center" wrapText="1"/>
    </xf>
    <xf numFmtId="0" fontId="37" fillId="52" borderId="21" xfId="0" applyFont="1" applyFill="1" applyBorder="1" applyAlignment="1">
      <alignment horizontal="center" vertical="center" wrapText="1"/>
    </xf>
    <xf numFmtId="0" fontId="37" fillId="52" borderId="22" xfId="0" applyFont="1" applyFill="1" applyBorder="1" applyAlignment="1">
      <alignment horizontal="center" vertical="center"/>
    </xf>
    <xf numFmtId="0" fontId="37" fillId="52" borderId="24" xfId="0" applyFont="1" applyFill="1" applyBorder="1" applyAlignment="1">
      <alignment horizontal="center" vertical="center"/>
    </xf>
    <xf numFmtId="0" fontId="37" fillId="52" borderId="25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40" fillId="0" borderId="0" xfId="0" applyFont="1" applyAlignment="1">
      <alignment horizontal="center"/>
    </xf>
    <xf numFmtId="0" fontId="38" fillId="0" borderId="0" xfId="0" applyFont="1" applyAlignment="1">
      <alignment horizontal="center" wrapText="1"/>
    </xf>
    <xf numFmtId="0" fontId="37" fillId="44" borderId="25" xfId="0" applyFont="1" applyFill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37" fillId="56" borderId="25" xfId="0" applyFont="1" applyFill="1" applyBorder="1" applyAlignment="1">
      <alignment horizontal="center" vertical="center" wrapText="1"/>
    </xf>
    <xf numFmtId="0" fontId="37" fillId="56" borderId="28" xfId="0" applyFont="1" applyFill="1" applyBorder="1" applyAlignment="1">
      <alignment horizontal="center" vertical="center" wrapText="1"/>
    </xf>
    <xf numFmtId="0" fontId="37" fillId="53" borderId="24" xfId="0" applyFont="1" applyFill="1" applyBorder="1" applyAlignment="1">
      <alignment horizontal="center" vertical="center" wrapText="1"/>
    </xf>
    <xf numFmtId="0" fontId="37" fillId="53" borderId="25" xfId="0" applyFont="1" applyFill="1" applyBorder="1" applyAlignment="1">
      <alignment horizontal="center" vertical="center"/>
    </xf>
    <xf numFmtId="0" fontId="37" fillId="53" borderId="24" xfId="0" applyFont="1" applyFill="1" applyBorder="1" applyAlignment="1">
      <alignment horizontal="center" vertical="center"/>
    </xf>
    <xf numFmtId="0" fontId="37" fillId="43" borderId="28" xfId="0" applyFont="1" applyFill="1" applyBorder="1" applyAlignment="1">
      <alignment horizontal="center" vertical="center" wrapText="1"/>
    </xf>
    <xf numFmtId="0" fontId="37" fillId="43" borderId="25" xfId="0" applyFont="1" applyFill="1" applyBorder="1" applyAlignment="1">
      <alignment horizontal="center" vertical="center"/>
    </xf>
    <xf numFmtId="0" fontId="37" fillId="57" borderId="25" xfId="0" applyFont="1" applyFill="1" applyBorder="1" applyAlignment="1">
      <alignment horizontal="center" vertical="center" wrapText="1"/>
    </xf>
    <xf numFmtId="0" fontId="37" fillId="57" borderId="26" xfId="0" applyFont="1" applyFill="1" applyBorder="1" applyAlignment="1">
      <alignment horizontal="center" vertical="center" wrapText="1"/>
    </xf>
    <xf numFmtId="0" fontId="37" fillId="43" borderId="23" xfId="0" applyFont="1" applyFill="1" applyBorder="1" applyAlignment="1">
      <alignment horizontal="center" vertical="center" wrapText="1"/>
    </xf>
    <xf numFmtId="0" fontId="37" fillId="43" borderId="46" xfId="0" applyFont="1" applyFill="1" applyBorder="1" applyAlignment="1">
      <alignment horizontal="center" vertical="center" wrapText="1"/>
    </xf>
    <xf numFmtId="0" fontId="37" fillId="43" borderId="47" xfId="0" applyFont="1" applyFill="1" applyBorder="1" applyAlignment="1">
      <alignment horizontal="center" vertical="center" wrapText="1"/>
    </xf>
    <xf numFmtId="0" fontId="37" fillId="43" borderId="48" xfId="0" applyFont="1" applyFill="1" applyBorder="1" applyAlignment="1">
      <alignment horizontal="center" vertical="center" wrapText="1"/>
    </xf>
    <xf numFmtId="0" fontId="37" fillId="43" borderId="49" xfId="0" applyFont="1" applyFill="1" applyBorder="1" applyAlignment="1">
      <alignment horizontal="center" vertical="center" wrapText="1"/>
    </xf>
    <xf numFmtId="0" fontId="37" fillId="43" borderId="0" xfId="0" applyFont="1" applyFill="1" applyAlignment="1">
      <alignment horizontal="center" vertical="center" wrapText="1"/>
    </xf>
    <xf numFmtId="0" fontId="37" fillId="43" borderId="33" xfId="0" applyFont="1" applyFill="1" applyBorder="1" applyAlignment="1">
      <alignment horizontal="center" vertical="center" wrapText="1"/>
    </xf>
    <xf numFmtId="0" fontId="37" fillId="43" borderId="50" xfId="0" applyFont="1" applyFill="1" applyBorder="1" applyAlignment="1">
      <alignment horizontal="center" vertical="center" wrapText="1"/>
    </xf>
    <xf numFmtId="0" fontId="37" fillId="43" borderId="51" xfId="0" applyFont="1" applyFill="1" applyBorder="1" applyAlignment="1">
      <alignment horizontal="center" vertical="center" wrapText="1"/>
    </xf>
    <xf numFmtId="0" fontId="37" fillId="43" borderId="32" xfId="0" applyFont="1" applyFill="1" applyBorder="1" applyAlignment="1">
      <alignment horizontal="center" vertical="center" wrapText="1"/>
    </xf>
    <xf numFmtId="0" fontId="37" fillId="56" borderId="25" xfId="0" applyFont="1" applyFill="1" applyBorder="1" applyAlignment="1">
      <alignment horizontal="center" vertical="center"/>
    </xf>
    <xf numFmtId="0" fontId="37" fillId="56" borderId="28" xfId="0" applyFont="1" applyFill="1" applyBorder="1" applyAlignment="1">
      <alignment horizontal="center" vertical="center"/>
    </xf>
    <xf numFmtId="0" fontId="37" fillId="43" borderId="22" xfId="0" applyFont="1" applyFill="1" applyBorder="1" applyAlignment="1">
      <alignment horizontal="center" vertical="center"/>
    </xf>
    <xf numFmtId="0" fontId="37" fillId="54" borderId="24" xfId="0" applyFont="1" applyFill="1" applyBorder="1" applyAlignment="1">
      <alignment horizontal="center" vertical="center" wrapText="1"/>
    </xf>
    <xf numFmtId="0" fontId="37" fillId="54" borderId="25" xfId="0" applyFont="1" applyFill="1" applyBorder="1" applyAlignment="1">
      <alignment horizontal="center" vertical="center" wrapText="1"/>
    </xf>
    <xf numFmtId="0" fontId="37" fillId="56" borderId="24" xfId="0" applyFont="1" applyFill="1" applyBorder="1" applyAlignment="1">
      <alignment horizontal="center" vertical="center" wrapText="1"/>
    </xf>
    <xf numFmtId="0" fontId="37" fillId="43" borderId="27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0" fillId="0" borderId="41" xfId="0" applyBorder="1" applyAlignment="1">
      <alignment wrapText="1"/>
    </xf>
    <xf numFmtId="0" fontId="0" fillId="0" borderId="40" xfId="0" applyBorder="1" applyAlignment="1">
      <alignment wrapText="1"/>
    </xf>
    <xf numFmtId="0" fontId="9" fillId="0" borderId="41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37" fillId="48" borderId="24" xfId="0" applyFont="1" applyFill="1" applyBorder="1" applyAlignment="1">
      <alignment horizontal="center" vertical="center" wrapText="1"/>
    </xf>
    <xf numFmtId="0" fontId="37" fillId="48" borderId="25" xfId="0" applyFont="1" applyFill="1" applyBorder="1" applyAlignment="1">
      <alignment horizontal="center" vertical="center" wrapText="1"/>
    </xf>
    <xf numFmtId="0" fontId="37" fillId="48" borderId="27" xfId="0" applyFont="1" applyFill="1" applyBorder="1" applyAlignment="1">
      <alignment horizontal="center" vertical="center" wrapText="1"/>
    </xf>
    <xf numFmtId="0" fontId="37" fillId="48" borderId="28" xfId="0" applyFont="1" applyFill="1" applyBorder="1" applyAlignment="1">
      <alignment horizontal="center" vertical="center" wrapText="1"/>
    </xf>
    <xf numFmtId="0" fontId="37" fillId="49" borderId="25" xfId="0" applyFont="1" applyFill="1" applyBorder="1" applyAlignment="1">
      <alignment horizontal="center" vertical="center" wrapText="1"/>
    </xf>
    <xf numFmtId="0" fontId="42" fillId="43" borderId="28" xfId="0" applyFont="1" applyFill="1" applyBorder="1" applyAlignment="1">
      <alignment horizontal="center" vertical="center" wrapText="1"/>
    </xf>
    <xf numFmtId="0" fontId="42" fillId="43" borderId="18" xfId="0" applyFont="1" applyFill="1" applyBorder="1" applyAlignment="1">
      <alignment horizontal="center" vertical="center" wrapText="1"/>
    </xf>
    <xf numFmtId="0" fontId="37" fillId="46" borderId="25" xfId="0" applyFont="1" applyFill="1" applyBorder="1" applyAlignment="1">
      <alignment horizontal="center" vertical="center" wrapText="1"/>
    </xf>
    <xf numFmtId="0" fontId="0" fillId="47" borderId="24" xfId="0" applyFill="1" applyBorder="1" applyAlignment="1">
      <alignment horizontal="center" vertical="center" wrapText="1"/>
    </xf>
    <xf numFmtId="0" fontId="0" fillId="47" borderId="25" xfId="0" applyFill="1" applyBorder="1" applyAlignment="1">
      <alignment horizontal="center" vertical="center" wrapText="1"/>
    </xf>
    <xf numFmtId="0" fontId="37" fillId="51" borderId="25" xfId="0" applyFont="1" applyFill="1" applyBorder="1" applyAlignment="1">
      <alignment horizontal="center" vertical="center" wrapText="1"/>
    </xf>
    <xf numFmtId="0" fontId="42" fillId="44" borderId="25" xfId="0" applyFont="1" applyFill="1" applyBorder="1" applyAlignment="1">
      <alignment horizontal="center" vertical="center" wrapText="1"/>
    </xf>
    <xf numFmtId="0" fontId="41" fillId="0" borderId="65" xfId="0" applyFont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 wrapText="1"/>
    </xf>
    <xf numFmtId="0" fontId="41" fillId="0" borderId="66" xfId="0" applyFont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0" fontId="41" fillId="0" borderId="67" xfId="0" applyFont="1" applyBorder="1" applyAlignment="1">
      <alignment horizontal="center" vertical="center" wrapText="1"/>
    </xf>
    <xf numFmtId="0" fontId="37" fillId="43" borderId="26" xfId="0" applyFont="1" applyFill="1" applyBorder="1" applyAlignment="1">
      <alignment horizontal="center" vertical="center" wrapText="1"/>
    </xf>
    <xf numFmtId="0" fontId="0" fillId="43" borderId="24" xfId="0" applyFill="1" applyBorder="1" applyAlignment="1">
      <alignment horizontal="center" vertical="center" wrapText="1"/>
    </xf>
    <xf numFmtId="0" fontId="0" fillId="43" borderId="25" xfId="0" applyFill="1" applyBorder="1" applyAlignment="1">
      <alignment horizontal="center" vertical="center" wrapText="1"/>
    </xf>
    <xf numFmtId="0" fontId="41" fillId="0" borderId="68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37" fillId="46" borderId="28" xfId="0" applyFont="1" applyFill="1" applyBorder="1" applyAlignment="1">
      <alignment horizontal="center" vertical="center" wrapText="1"/>
    </xf>
    <xf numFmtId="0" fontId="37" fillId="50" borderId="25" xfId="0" applyFont="1" applyFill="1" applyBorder="1" applyAlignment="1">
      <alignment horizontal="center" vertical="center" wrapText="1"/>
    </xf>
    <xf numFmtId="0" fontId="37" fillId="50" borderId="25" xfId="0" applyFont="1" applyFill="1" applyBorder="1" applyAlignment="1">
      <alignment horizontal="center" vertical="center"/>
    </xf>
    <xf numFmtId="0" fontId="37" fillId="43" borderId="46" xfId="0" applyFont="1" applyFill="1" applyBorder="1" applyAlignment="1">
      <alignment horizontal="center" vertical="center"/>
    </xf>
    <xf numFmtId="0" fontId="37" fillId="43" borderId="47" xfId="0" applyFont="1" applyFill="1" applyBorder="1" applyAlignment="1">
      <alignment horizontal="center" vertical="center"/>
    </xf>
    <xf numFmtId="0" fontId="37" fillId="43" borderId="52" xfId="0" applyFont="1" applyFill="1" applyBorder="1" applyAlignment="1">
      <alignment horizontal="center" vertical="center"/>
    </xf>
    <xf numFmtId="0" fontId="37" fillId="43" borderId="50" xfId="0" applyFont="1" applyFill="1" applyBorder="1" applyAlignment="1">
      <alignment horizontal="center" vertical="center"/>
    </xf>
    <xf numFmtId="0" fontId="37" fillId="43" borderId="51" xfId="0" applyFont="1" applyFill="1" applyBorder="1" applyAlignment="1">
      <alignment horizontal="center" vertical="center"/>
    </xf>
    <xf numFmtId="0" fontId="37" fillId="43" borderId="56" xfId="0" applyFont="1" applyFill="1" applyBorder="1" applyAlignment="1">
      <alignment horizontal="center" vertical="center"/>
    </xf>
    <xf numFmtId="0" fontId="37" fillId="59" borderId="49" xfId="0" applyFont="1" applyFill="1" applyBorder="1" applyAlignment="1">
      <alignment horizontal="center" vertical="center" wrapText="1"/>
    </xf>
    <xf numFmtId="0" fontId="37" fillId="59" borderId="0" xfId="0" applyFont="1" applyFill="1" applyAlignment="1">
      <alignment horizontal="center" vertical="center" wrapText="1"/>
    </xf>
    <xf numFmtId="0" fontId="37" fillId="59" borderId="57" xfId="0" applyFont="1" applyFill="1" applyBorder="1" applyAlignment="1">
      <alignment horizontal="center" vertical="center" wrapText="1"/>
    </xf>
    <xf numFmtId="0" fontId="37" fillId="43" borderId="48" xfId="0" applyFont="1" applyFill="1" applyBorder="1" applyAlignment="1">
      <alignment horizontal="center" vertical="center"/>
    </xf>
    <xf numFmtId="0" fontId="37" fillId="43" borderId="32" xfId="0" applyFont="1" applyFill="1" applyBorder="1" applyAlignment="1">
      <alignment horizontal="center" vertical="center"/>
    </xf>
    <xf numFmtId="0" fontId="37" fillId="43" borderId="58" xfId="0" applyFont="1" applyFill="1" applyBorder="1" applyAlignment="1">
      <alignment horizontal="center" vertical="center"/>
    </xf>
    <xf numFmtId="0" fontId="37" fillId="43" borderId="59" xfId="0" applyFont="1" applyFill="1" applyBorder="1" applyAlignment="1">
      <alignment horizontal="center" vertical="center"/>
    </xf>
    <xf numFmtId="0" fontId="37" fillId="43" borderId="60" xfId="0" applyFont="1" applyFill="1" applyBorder="1" applyAlignment="1">
      <alignment horizontal="center" vertical="center"/>
    </xf>
    <xf numFmtId="0" fontId="37" fillId="44" borderId="46" xfId="0" applyFont="1" applyFill="1" applyBorder="1" applyAlignment="1">
      <alignment horizontal="center" vertical="center" wrapText="1"/>
    </xf>
    <xf numFmtId="0" fontId="37" fillId="44" borderId="47" xfId="0" applyFont="1" applyFill="1" applyBorder="1" applyAlignment="1">
      <alignment horizontal="center" vertical="center" wrapText="1"/>
    </xf>
    <xf numFmtId="0" fontId="37" fillId="44" borderId="48" xfId="0" applyFont="1" applyFill="1" applyBorder="1" applyAlignment="1">
      <alignment horizontal="center" vertical="center" wrapText="1"/>
    </xf>
    <xf numFmtId="0" fontId="37" fillId="44" borderId="49" xfId="0" applyFont="1" applyFill="1" applyBorder="1" applyAlignment="1">
      <alignment horizontal="center" vertical="center" wrapText="1"/>
    </xf>
    <xf numFmtId="0" fontId="37" fillId="44" borderId="0" xfId="0" applyFont="1" applyFill="1" applyAlignment="1">
      <alignment horizontal="center" vertical="center" wrapText="1"/>
    </xf>
    <xf numFmtId="0" fontId="37" fillId="44" borderId="33" xfId="0" applyFont="1" applyFill="1" applyBorder="1" applyAlignment="1">
      <alignment horizontal="center" vertical="center" wrapText="1"/>
    </xf>
    <xf numFmtId="0" fontId="37" fillId="58" borderId="46" xfId="0" applyFont="1" applyFill="1" applyBorder="1" applyAlignment="1">
      <alignment horizontal="center" vertical="center" wrapText="1"/>
    </xf>
    <xf numFmtId="0" fontId="37" fillId="58" borderId="47" xfId="0" applyFont="1" applyFill="1" applyBorder="1" applyAlignment="1">
      <alignment horizontal="center" vertical="center" wrapText="1"/>
    </xf>
    <xf numFmtId="0" fontId="37" fillId="58" borderId="52" xfId="0" applyFont="1" applyFill="1" applyBorder="1" applyAlignment="1">
      <alignment horizontal="center" vertical="center" wrapText="1"/>
    </xf>
    <xf numFmtId="0" fontId="37" fillId="58" borderId="53" xfId="0" applyFont="1" applyFill="1" applyBorder="1" applyAlignment="1">
      <alignment horizontal="center" vertical="center" wrapText="1"/>
    </xf>
    <xf numFmtId="0" fontId="37" fillId="58" borderId="54" xfId="0" applyFont="1" applyFill="1" applyBorder="1" applyAlignment="1">
      <alignment horizontal="center" vertical="center" wrapText="1"/>
    </xf>
    <xf numFmtId="0" fontId="37" fillId="58" borderId="55" xfId="0" applyFont="1" applyFill="1" applyBorder="1" applyAlignment="1">
      <alignment horizontal="center" vertical="center" wrapText="1"/>
    </xf>
    <xf numFmtId="0" fontId="37" fillId="43" borderId="52" xfId="0" applyFont="1" applyFill="1" applyBorder="1" applyAlignment="1">
      <alignment horizontal="center" vertical="center" wrapText="1"/>
    </xf>
    <xf numFmtId="0" fontId="37" fillId="43" borderId="53" xfId="0" applyFont="1" applyFill="1" applyBorder="1" applyAlignment="1">
      <alignment horizontal="center" vertical="center" wrapText="1"/>
    </xf>
    <xf numFmtId="0" fontId="37" fillId="43" borderId="54" xfId="0" applyFont="1" applyFill="1" applyBorder="1" applyAlignment="1">
      <alignment horizontal="center" vertical="center" wrapText="1"/>
    </xf>
    <xf numFmtId="0" fontId="37" fillId="43" borderId="55" xfId="0" applyFont="1" applyFill="1" applyBorder="1" applyAlignment="1">
      <alignment horizontal="center" vertical="center" wrapText="1"/>
    </xf>
    <xf numFmtId="0" fontId="37" fillId="43" borderId="61" xfId="0" applyFont="1" applyFill="1" applyBorder="1" applyAlignment="1">
      <alignment horizontal="center" vertical="center" wrapText="1"/>
    </xf>
    <xf numFmtId="0" fontId="37" fillId="43" borderId="62" xfId="0" applyFont="1" applyFill="1" applyBorder="1" applyAlignment="1">
      <alignment horizontal="center" vertical="center" wrapText="1"/>
    </xf>
    <xf numFmtId="0" fontId="37" fillId="43" borderId="63" xfId="0" applyFont="1" applyFill="1" applyBorder="1" applyAlignment="1">
      <alignment horizontal="center" vertical="center" wrapText="1"/>
    </xf>
    <xf numFmtId="0" fontId="37" fillId="60" borderId="25" xfId="0" applyFont="1" applyFill="1" applyBorder="1" applyAlignment="1">
      <alignment horizontal="center" vertical="center" wrapText="1"/>
    </xf>
    <xf numFmtId="0" fontId="37" fillId="60" borderId="25" xfId="0" applyFont="1" applyFill="1" applyBorder="1" applyAlignment="1">
      <alignment horizontal="center" vertical="center"/>
    </xf>
    <xf numFmtId="0" fontId="37" fillId="61" borderId="49" xfId="0" applyFont="1" applyFill="1" applyBorder="1" applyAlignment="1">
      <alignment horizontal="center" vertical="center" wrapText="1"/>
    </xf>
    <xf numFmtId="0" fontId="37" fillId="61" borderId="0" xfId="0" applyFont="1" applyFill="1" applyAlignment="1">
      <alignment horizontal="center" vertical="center" wrapText="1"/>
    </xf>
    <xf numFmtId="0" fontId="37" fillId="61" borderId="57" xfId="0" applyFont="1" applyFill="1" applyBorder="1" applyAlignment="1">
      <alignment horizontal="center" vertical="center" wrapText="1"/>
    </xf>
    <xf numFmtId="0" fontId="37" fillId="61" borderId="53" xfId="0" applyFont="1" applyFill="1" applyBorder="1" applyAlignment="1">
      <alignment horizontal="center" vertical="center" wrapText="1"/>
    </xf>
    <xf numFmtId="0" fontId="37" fillId="61" borderId="54" xfId="0" applyFont="1" applyFill="1" applyBorder="1" applyAlignment="1">
      <alignment horizontal="center" vertical="center" wrapText="1"/>
    </xf>
    <xf numFmtId="0" fontId="37" fillId="61" borderId="55" xfId="0" applyFont="1" applyFill="1" applyBorder="1" applyAlignment="1">
      <alignment horizontal="center" vertical="center" wrapText="1"/>
    </xf>
    <xf numFmtId="0" fontId="0" fillId="43" borderId="46" xfId="0" applyFill="1" applyBorder="1" applyAlignment="1">
      <alignment horizontal="center"/>
    </xf>
    <xf numFmtId="0" fontId="0" fillId="43" borderId="47" xfId="0" applyFill="1" applyBorder="1" applyAlignment="1">
      <alignment horizontal="center"/>
    </xf>
    <xf numFmtId="0" fontId="0" fillId="43" borderId="48" xfId="0" applyFill="1" applyBorder="1" applyAlignment="1">
      <alignment horizontal="center"/>
    </xf>
    <xf numFmtId="0" fontId="0" fillId="43" borderId="53" xfId="0" applyFill="1" applyBorder="1" applyAlignment="1">
      <alignment horizontal="center"/>
    </xf>
    <xf numFmtId="0" fontId="0" fillId="43" borderId="54" xfId="0" applyFill="1" applyBorder="1" applyAlignment="1">
      <alignment horizontal="center"/>
    </xf>
    <xf numFmtId="0" fontId="0" fillId="43" borderId="64" xfId="0" applyFill="1" applyBorder="1" applyAlignment="1">
      <alignment horizontal="center"/>
    </xf>
    <xf numFmtId="0" fontId="37" fillId="58" borderId="49" xfId="0" applyFont="1" applyFill="1" applyBorder="1" applyAlignment="1">
      <alignment horizontal="center" vertical="center" wrapText="1"/>
    </xf>
    <xf numFmtId="0" fontId="37" fillId="58" borderId="0" xfId="0" applyFont="1" applyFill="1" applyAlignment="1">
      <alignment horizontal="center" vertical="center" wrapText="1"/>
    </xf>
    <xf numFmtId="0" fontId="37" fillId="58" borderId="57" xfId="0" applyFont="1" applyFill="1" applyBorder="1" applyAlignment="1">
      <alignment horizontal="center" vertical="center" wrapText="1"/>
    </xf>
    <xf numFmtId="0" fontId="37" fillId="45" borderId="25" xfId="0" applyFont="1" applyFill="1" applyBorder="1" applyAlignment="1">
      <alignment horizontal="center" vertical="center" wrapText="1"/>
    </xf>
    <xf numFmtId="0" fontId="37" fillId="45" borderId="26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</cellXfs>
  <cellStyles count="47">
    <cellStyle name="20% - 1. jelölőszín 2" xfId="1" xr:uid="{1333F475-AC30-47F4-BD80-302C6F4CD81A}"/>
    <cellStyle name="20% - 2. jelölőszín 2" xfId="2" xr:uid="{BE5664C4-0759-4E5F-8D80-4E163B7A862F}"/>
    <cellStyle name="20% - 3. jelölőszín 2" xfId="3" xr:uid="{2F84A863-1857-4E62-9422-21E6385EE76E}"/>
    <cellStyle name="20% - 4. jelölőszín 2" xfId="4" xr:uid="{7836E5B2-D21B-42F3-958E-E5759365B977}"/>
    <cellStyle name="20% - 5. jelölőszín 2" xfId="5" xr:uid="{75A18BCA-68BC-45CE-8E00-DDE4C899D0DA}"/>
    <cellStyle name="20% - 6. jelölőszín 2" xfId="6" xr:uid="{C8D16038-36DC-419C-AE1C-1F91C5855074}"/>
    <cellStyle name="40% - 1. jelölőszín 2" xfId="7" xr:uid="{F05A6532-B713-4510-8DE2-62D13662FA7E}"/>
    <cellStyle name="40% - 2. jelölőszín 2" xfId="8" xr:uid="{7E0587BD-D295-4318-9DD6-EECA083CC3FE}"/>
    <cellStyle name="40% - 3. jelölőszín 2" xfId="9" xr:uid="{2548A24F-24EF-442C-8662-174FBEFFE08E}"/>
    <cellStyle name="40% - 4. jelölőszín 2" xfId="10" xr:uid="{11B80F2F-4E0D-47B6-A422-14971D8EA16F}"/>
    <cellStyle name="40% - 5. jelölőszín 2" xfId="11" xr:uid="{EE0B3D80-8A5C-43E7-868B-B4808D8B6F7D}"/>
    <cellStyle name="40% - 6. jelölőszín 2" xfId="12" xr:uid="{40A23A14-FE71-49FE-9C1B-B729ADE89DFE}"/>
    <cellStyle name="60% - 1. jelölőszín 2" xfId="13" xr:uid="{63FF1C55-F7A1-4070-BBD3-8BF08425A882}"/>
    <cellStyle name="60% - 2. jelölőszín 2" xfId="14" xr:uid="{BAF8A3B2-DE37-468B-ABA1-758C7C418A2A}"/>
    <cellStyle name="60% - 3. jelölőszín 2" xfId="15" xr:uid="{DF2A95BB-6E20-4C0E-983F-C9BE94ABFE70}"/>
    <cellStyle name="60% - 4. jelölőszín 2" xfId="16" xr:uid="{D16EB505-160C-4472-A856-897BA1DFF88B}"/>
    <cellStyle name="60% - 5. jelölőszín 2" xfId="17" xr:uid="{5DEAC03C-86D2-46BD-84B0-6435178D0F32}"/>
    <cellStyle name="60% - 6. jelölőszín 2" xfId="18" xr:uid="{7B09F854-B5A2-453E-B889-7F964DC8F791}"/>
    <cellStyle name="Bevitel 2" xfId="19" xr:uid="{08126D48-15FB-41FA-B8F0-D89145E47EE3}"/>
    <cellStyle name="Cím 2" xfId="20" xr:uid="{5E2DA96C-1CA5-4335-8C5E-5E834F0BC43F}"/>
    <cellStyle name="Címsor 1 2" xfId="21" xr:uid="{8F8C7C14-CBC1-49A9-AA41-E7A6A1F4B7A1}"/>
    <cellStyle name="Címsor 2 2" xfId="22" xr:uid="{560522F1-7101-438C-AD61-C571FAB48ADD}"/>
    <cellStyle name="Címsor 3 2" xfId="23" xr:uid="{262A497A-1CB3-4DD7-8C7C-AACE0A2624D0}"/>
    <cellStyle name="Címsor 4 2" xfId="24" xr:uid="{10B5F2B0-9178-4046-928E-3C04EC66C621}"/>
    <cellStyle name="Ellenőrzőcella 2" xfId="25" xr:uid="{D5A7B4B8-A8C9-4D33-B1D3-22C602165FC8}"/>
    <cellStyle name="Ezres 2" xfId="26" xr:uid="{59DCDC50-503D-49C6-897C-C8184877FE3D}"/>
    <cellStyle name="Figyelmeztetés 2" xfId="27" xr:uid="{2C03A2C8-D7A3-4DA1-BEA8-4E5F9FC5B708}"/>
    <cellStyle name="Hivatkozott cella 2" xfId="28" xr:uid="{6716B479-D6B2-414A-9869-E3D0150382D6}"/>
    <cellStyle name="Jegyzet 2" xfId="29" xr:uid="{A25B2A49-BC85-4AA6-A8EF-83B341EEAE96}"/>
    <cellStyle name="Jelölőszín (1) 2" xfId="30" xr:uid="{DE9F37CE-0AA9-4769-B439-82D5027A0873}"/>
    <cellStyle name="Jelölőszín (2) 2" xfId="31" xr:uid="{5196DBAC-34BC-43AE-9817-78B3FC22DB2A}"/>
    <cellStyle name="Jelölőszín (3) 2" xfId="32" xr:uid="{7D48B865-200F-4E64-83E9-C5A0A7C58F32}"/>
    <cellStyle name="Jelölőszín (4) 2" xfId="33" xr:uid="{C7459320-A03D-4743-9402-F6A675A937F7}"/>
    <cellStyle name="Jelölőszín (5) 2" xfId="34" xr:uid="{F2A34A86-A8CD-48A6-8F28-B092F92E9282}"/>
    <cellStyle name="Jelölőszín (6) 2" xfId="35" xr:uid="{522D2638-22CA-4C6F-9722-AE3A02CF30FF}"/>
    <cellStyle name="Jó 2" xfId="36" xr:uid="{77CB4951-9CF7-4B82-A1D0-51E6AFF067DD}"/>
    <cellStyle name="Kimenet 2" xfId="37" xr:uid="{D7ED6A2B-8888-49DF-A487-51880E4AF8C1}"/>
    <cellStyle name="Magyarázó szöveg 2" xfId="38" xr:uid="{865FECDC-AD2C-4A24-9350-DFA59B7670E6}"/>
    <cellStyle name="Normál" xfId="0" builtinId="0"/>
    <cellStyle name="Normál 2" xfId="39" xr:uid="{4DADE20C-C18E-4DB8-809C-BA1ABD09DDD4}"/>
    <cellStyle name="Normál 2 2" xfId="40" xr:uid="{4EEBEB7D-48B6-4A23-8BF8-BDA38777D162}"/>
    <cellStyle name="Normál 2 3" xfId="41" xr:uid="{925AB188-37B6-481C-9F31-CBD56E6609F6}"/>
    <cellStyle name="Normál 3" xfId="42" xr:uid="{60D14935-E644-4D53-BC57-F318A625AFAF}"/>
    <cellStyle name="Összesen 2" xfId="43" xr:uid="{BD40991E-CFF9-40AF-8E03-7AB86360A2BF}"/>
    <cellStyle name="Rossz 2" xfId="44" xr:uid="{418BEA30-CF9D-4A56-BD25-420FD7741A1C}"/>
    <cellStyle name="Semleges 2" xfId="45" xr:uid="{7EA0EA14-8692-41E2-9CF2-AC5846C7C7DF}"/>
    <cellStyle name="Számítás 2" xfId="46" xr:uid="{B269A0DF-6262-4D97-B166-6AC9D6A88AA0}"/>
  </cellStyles>
  <dxfs count="0"/>
  <tableStyles count="0" defaultTableStyle="TableStyleMedium9" defaultPivotStyle="PivotStyleLight16"/>
  <colors>
    <mruColors>
      <color rgb="FFB0C7E2"/>
      <color rgb="FFFFDC6D"/>
      <color rgb="FFCEEAB0"/>
      <color rgb="FF69FFAD"/>
      <color rgb="FFFFFF99"/>
      <color rgb="FFFABF8E"/>
      <color rgb="FF93E3FF"/>
      <color rgb="FFCDACE6"/>
      <color rgb="FFCCE9AD"/>
      <color rgb="FFAB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671" name="Picture 2">
          <a:extLst>
            <a:ext uri="{FF2B5EF4-FFF2-40B4-BE49-F238E27FC236}">
              <a16:creationId xmlns:a16="http://schemas.microsoft.com/office/drawing/2014/main" id="{D506D8B1-150C-795F-7D61-2C8A98F7F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672" name="Picture 4">
          <a:extLst>
            <a:ext uri="{FF2B5EF4-FFF2-40B4-BE49-F238E27FC236}">
              <a16:creationId xmlns:a16="http://schemas.microsoft.com/office/drawing/2014/main" id="{F89EE9FF-7BF1-673F-2296-E84F4A694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8673" name="Picture 5">
          <a:extLst>
            <a:ext uri="{FF2B5EF4-FFF2-40B4-BE49-F238E27FC236}">
              <a16:creationId xmlns:a16="http://schemas.microsoft.com/office/drawing/2014/main" id="{3DCB7CA2-54B4-02E7-7139-771287B49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695" name="Picture 2">
          <a:extLst>
            <a:ext uri="{FF2B5EF4-FFF2-40B4-BE49-F238E27FC236}">
              <a16:creationId xmlns:a16="http://schemas.microsoft.com/office/drawing/2014/main" id="{2B863934-67FD-1E8E-287A-456297E39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696" name="Picture 4">
          <a:extLst>
            <a:ext uri="{FF2B5EF4-FFF2-40B4-BE49-F238E27FC236}">
              <a16:creationId xmlns:a16="http://schemas.microsoft.com/office/drawing/2014/main" id="{467ED2A0-243D-9839-1440-06717E927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9697" name="Picture 5">
          <a:extLst>
            <a:ext uri="{FF2B5EF4-FFF2-40B4-BE49-F238E27FC236}">
              <a16:creationId xmlns:a16="http://schemas.microsoft.com/office/drawing/2014/main" id="{87AEA1DA-F6B3-D296-0E2C-D4335C7EA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19" name="Picture 2">
          <a:extLst>
            <a:ext uri="{FF2B5EF4-FFF2-40B4-BE49-F238E27FC236}">
              <a16:creationId xmlns:a16="http://schemas.microsoft.com/office/drawing/2014/main" id="{6D58B04E-A409-CCEA-7917-E7B7640B5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20" name="Picture 4">
          <a:extLst>
            <a:ext uri="{FF2B5EF4-FFF2-40B4-BE49-F238E27FC236}">
              <a16:creationId xmlns:a16="http://schemas.microsoft.com/office/drawing/2014/main" id="{25CEA79D-5FB7-7C7C-A871-F7629BB3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0721" name="Picture 5">
          <a:extLst>
            <a:ext uri="{FF2B5EF4-FFF2-40B4-BE49-F238E27FC236}">
              <a16:creationId xmlns:a16="http://schemas.microsoft.com/office/drawing/2014/main" id="{931C26C2-EBB2-BC00-5A40-AA23D933D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43" name="Picture 2">
          <a:extLst>
            <a:ext uri="{FF2B5EF4-FFF2-40B4-BE49-F238E27FC236}">
              <a16:creationId xmlns:a16="http://schemas.microsoft.com/office/drawing/2014/main" id="{03F60656-8972-CAF3-C4FA-15CE3D112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44" name="Picture 4">
          <a:extLst>
            <a:ext uri="{FF2B5EF4-FFF2-40B4-BE49-F238E27FC236}">
              <a16:creationId xmlns:a16="http://schemas.microsoft.com/office/drawing/2014/main" id="{6A9B7A78-4808-E1BE-7F2D-67EBF91F6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1745" name="Picture 5">
          <a:extLst>
            <a:ext uri="{FF2B5EF4-FFF2-40B4-BE49-F238E27FC236}">
              <a16:creationId xmlns:a16="http://schemas.microsoft.com/office/drawing/2014/main" id="{D991E022-DCB1-703F-0D0A-3A0E82DE8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767" name="Picture 4">
          <a:extLst>
            <a:ext uri="{FF2B5EF4-FFF2-40B4-BE49-F238E27FC236}">
              <a16:creationId xmlns:a16="http://schemas.microsoft.com/office/drawing/2014/main" id="{6B76A4FA-ECD8-7772-C425-227FCD5DD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768" name="Picture 6">
          <a:extLst>
            <a:ext uri="{FF2B5EF4-FFF2-40B4-BE49-F238E27FC236}">
              <a16:creationId xmlns:a16="http://schemas.microsoft.com/office/drawing/2014/main" id="{E502235D-CE58-71BF-F9FD-9109049BC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2769" name="Picture 7">
          <a:extLst>
            <a:ext uri="{FF2B5EF4-FFF2-40B4-BE49-F238E27FC236}">
              <a16:creationId xmlns:a16="http://schemas.microsoft.com/office/drawing/2014/main" id="{BAA4CD9F-BCEC-56B8-DDA4-F7C5A4FBA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791" name="Picture 2">
          <a:extLst>
            <a:ext uri="{FF2B5EF4-FFF2-40B4-BE49-F238E27FC236}">
              <a16:creationId xmlns:a16="http://schemas.microsoft.com/office/drawing/2014/main" id="{2334535C-1E34-9763-266B-0988AA185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792" name="Picture 4">
          <a:extLst>
            <a:ext uri="{FF2B5EF4-FFF2-40B4-BE49-F238E27FC236}">
              <a16:creationId xmlns:a16="http://schemas.microsoft.com/office/drawing/2014/main" id="{E9749BB2-164A-4AB4-4DA9-2998FFEB7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3793" name="Picture 5">
          <a:extLst>
            <a:ext uri="{FF2B5EF4-FFF2-40B4-BE49-F238E27FC236}">
              <a16:creationId xmlns:a16="http://schemas.microsoft.com/office/drawing/2014/main" id="{933B0BB7-180C-CB1A-A92C-56C579B1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15" name="Picture 2">
          <a:extLst>
            <a:ext uri="{FF2B5EF4-FFF2-40B4-BE49-F238E27FC236}">
              <a16:creationId xmlns:a16="http://schemas.microsoft.com/office/drawing/2014/main" id="{0288A8BB-8290-30BB-48B1-DC0F0A3E3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16" name="Picture 4">
          <a:extLst>
            <a:ext uri="{FF2B5EF4-FFF2-40B4-BE49-F238E27FC236}">
              <a16:creationId xmlns:a16="http://schemas.microsoft.com/office/drawing/2014/main" id="{B41BDB3F-AAEE-5C06-AC66-0E9F9F783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4817" name="Picture 5">
          <a:extLst>
            <a:ext uri="{FF2B5EF4-FFF2-40B4-BE49-F238E27FC236}">
              <a16:creationId xmlns:a16="http://schemas.microsoft.com/office/drawing/2014/main" id="{8D87D506-DB78-1719-9EBC-B311BB3E4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834" name="Picture 2">
          <a:extLst>
            <a:ext uri="{FF2B5EF4-FFF2-40B4-BE49-F238E27FC236}">
              <a16:creationId xmlns:a16="http://schemas.microsoft.com/office/drawing/2014/main" id="{58E0A2D2-7ABB-CEEA-E37B-7A079C807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835" name="Picture 4">
          <a:extLst>
            <a:ext uri="{FF2B5EF4-FFF2-40B4-BE49-F238E27FC236}">
              <a16:creationId xmlns:a16="http://schemas.microsoft.com/office/drawing/2014/main" id="{590436E5-BA17-20C9-1240-B8EE7E927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2836" name="Picture 5">
          <a:extLst>
            <a:ext uri="{FF2B5EF4-FFF2-40B4-BE49-F238E27FC236}">
              <a16:creationId xmlns:a16="http://schemas.microsoft.com/office/drawing/2014/main" id="{8F720499-B627-BB7E-65E4-5C9034C23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837" name="Picture 6">
          <a:extLst>
            <a:ext uri="{FF2B5EF4-FFF2-40B4-BE49-F238E27FC236}">
              <a16:creationId xmlns:a16="http://schemas.microsoft.com/office/drawing/2014/main" id="{E5C797E6-D4B5-9696-C84F-5B6E61840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838" name="Picture 7">
          <a:extLst>
            <a:ext uri="{FF2B5EF4-FFF2-40B4-BE49-F238E27FC236}">
              <a16:creationId xmlns:a16="http://schemas.microsoft.com/office/drawing/2014/main" id="{CD852929-B658-9B6A-66AF-DA3646F72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39" name="Picture 2">
          <a:extLst>
            <a:ext uri="{FF2B5EF4-FFF2-40B4-BE49-F238E27FC236}">
              <a16:creationId xmlns:a16="http://schemas.microsoft.com/office/drawing/2014/main" id="{16C00593-E0C2-D4DB-14E6-5987F5055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40" name="Picture 4">
          <a:extLst>
            <a:ext uri="{FF2B5EF4-FFF2-40B4-BE49-F238E27FC236}">
              <a16:creationId xmlns:a16="http://schemas.microsoft.com/office/drawing/2014/main" id="{F69C5797-2C9E-B6F3-51B6-91AD2262F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5841" name="Picture 5">
          <a:extLst>
            <a:ext uri="{FF2B5EF4-FFF2-40B4-BE49-F238E27FC236}">
              <a16:creationId xmlns:a16="http://schemas.microsoft.com/office/drawing/2014/main" id="{87897BD8-63F8-E40F-87EE-2E29B0CF4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863" name="Picture 1">
          <a:extLst>
            <a:ext uri="{FF2B5EF4-FFF2-40B4-BE49-F238E27FC236}">
              <a16:creationId xmlns:a16="http://schemas.microsoft.com/office/drawing/2014/main" id="{A1FAB750-464C-2AA6-FE57-EB40A3967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864" name="Picture 2">
          <a:extLst>
            <a:ext uri="{FF2B5EF4-FFF2-40B4-BE49-F238E27FC236}">
              <a16:creationId xmlns:a16="http://schemas.microsoft.com/office/drawing/2014/main" id="{1ED07898-36B4-6AB2-7A40-9BD367E3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152400</xdr:rowOff>
    </xdr:from>
    <xdr:to>
      <xdr:col>2</xdr:col>
      <xdr:colOff>1047750</xdr:colOff>
      <xdr:row>3</xdr:row>
      <xdr:rowOff>1285875</xdr:rowOff>
    </xdr:to>
    <xdr:pic>
      <xdr:nvPicPr>
        <xdr:cNvPr id="66865" name="Picture 3">
          <a:extLst>
            <a:ext uri="{FF2B5EF4-FFF2-40B4-BE49-F238E27FC236}">
              <a16:creationId xmlns:a16="http://schemas.microsoft.com/office/drawing/2014/main" id="{CE0F694C-2D18-DAA1-2DC4-903B9141E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47725"/>
          <a:ext cx="6953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887" name="Picture 2">
          <a:extLst>
            <a:ext uri="{FF2B5EF4-FFF2-40B4-BE49-F238E27FC236}">
              <a16:creationId xmlns:a16="http://schemas.microsoft.com/office/drawing/2014/main" id="{39E7F1E6-B549-3AB7-D841-5DFFE437A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888" name="Picture 4">
          <a:extLst>
            <a:ext uri="{FF2B5EF4-FFF2-40B4-BE49-F238E27FC236}">
              <a16:creationId xmlns:a16="http://schemas.microsoft.com/office/drawing/2014/main" id="{83A3F460-951F-969D-BDBE-6C3E03412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7889" name="Picture 5">
          <a:extLst>
            <a:ext uri="{FF2B5EF4-FFF2-40B4-BE49-F238E27FC236}">
              <a16:creationId xmlns:a16="http://schemas.microsoft.com/office/drawing/2014/main" id="{4E1D6B1F-D214-39D5-7BAB-F2C3F7685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858" name="Picture 2">
          <a:extLst>
            <a:ext uri="{FF2B5EF4-FFF2-40B4-BE49-F238E27FC236}">
              <a16:creationId xmlns:a16="http://schemas.microsoft.com/office/drawing/2014/main" id="{8A117E15-2243-BB83-5DF8-013A209CF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859" name="Picture 4">
          <a:extLst>
            <a:ext uri="{FF2B5EF4-FFF2-40B4-BE49-F238E27FC236}">
              <a16:creationId xmlns:a16="http://schemas.microsoft.com/office/drawing/2014/main" id="{1A2702B4-CD09-4E22-4107-F746510B9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3860" name="Picture 5">
          <a:extLst>
            <a:ext uri="{FF2B5EF4-FFF2-40B4-BE49-F238E27FC236}">
              <a16:creationId xmlns:a16="http://schemas.microsoft.com/office/drawing/2014/main" id="{462B70BA-64D6-4198-6DE3-B3F54E8CC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861" name="Picture 6">
          <a:extLst>
            <a:ext uri="{FF2B5EF4-FFF2-40B4-BE49-F238E27FC236}">
              <a16:creationId xmlns:a16="http://schemas.microsoft.com/office/drawing/2014/main" id="{75714ACC-7083-D74C-4FDB-463D7ABE9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862" name="Picture 7">
          <a:extLst>
            <a:ext uri="{FF2B5EF4-FFF2-40B4-BE49-F238E27FC236}">
              <a16:creationId xmlns:a16="http://schemas.microsoft.com/office/drawing/2014/main" id="{35E9D496-A37A-5A99-56F8-110FA9B28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11" name="Picture 2">
          <a:extLst>
            <a:ext uri="{FF2B5EF4-FFF2-40B4-BE49-F238E27FC236}">
              <a16:creationId xmlns:a16="http://schemas.microsoft.com/office/drawing/2014/main" id="{F6E07EC3-728D-A3FD-BA78-01C5987E3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12" name="Picture 4">
          <a:extLst>
            <a:ext uri="{FF2B5EF4-FFF2-40B4-BE49-F238E27FC236}">
              <a16:creationId xmlns:a16="http://schemas.microsoft.com/office/drawing/2014/main" id="{750D99D5-4C1D-4A9D-56A6-134FEABC4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8913" name="Picture 5">
          <a:extLst>
            <a:ext uri="{FF2B5EF4-FFF2-40B4-BE49-F238E27FC236}">
              <a16:creationId xmlns:a16="http://schemas.microsoft.com/office/drawing/2014/main" id="{1E865C84-FF47-8B4D-4C79-DA8DDB7A0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35" name="Picture 2">
          <a:extLst>
            <a:ext uri="{FF2B5EF4-FFF2-40B4-BE49-F238E27FC236}">
              <a16:creationId xmlns:a16="http://schemas.microsoft.com/office/drawing/2014/main" id="{5EE0D95A-30B2-5D6C-F67F-D56FA145B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36" name="Picture 4">
          <a:extLst>
            <a:ext uri="{FF2B5EF4-FFF2-40B4-BE49-F238E27FC236}">
              <a16:creationId xmlns:a16="http://schemas.microsoft.com/office/drawing/2014/main" id="{B22351C9-1D50-5F37-25F5-FABC43616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9937" name="Picture 5">
          <a:extLst>
            <a:ext uri="{FF2B5EF4-FFF2-40B4-BE49-F238E27FC236}">
              <a16:creationId xmlns:a16="http://schemas.microsoft.com/office/drawing/2014/main" id="{828FD272-7EB3-5B7D-FB0E-5BA4F0A6A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0959" name="Picture 2">
          <a:extLst>
            <a:ext uri="{FF2B5EF4-FFF2-40B4-BE49-F238E27FC236}">
              <a16:creationId xmlns:a16="http://schemas.microsoft.com/office/drawing/2014/main" id="{24EC7E8C-0A63-FA58-0598-582DD1EF1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0960" name="Picture 4">
          <a:extLst>
            <a:ext uri="{FF2B5EF4-FFF2-40B4-BE49-F238E27FC236}">
              <a16:creationId xmlns:a16="http://schemas.microsoft.com/office/drawing/2014/main" id="{6DE6D67B-B983-C54F-DA24-D166FD7EC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0961" name="Picture 5">
          <a:extLst>
            <a:ext uri="{FF2B5EF4-FFF2-40B4-BE49-F238E27FC236}">
              <a16:creationId xmlns:a16="http://schemas.microsoft.com/office/drawing/2014/main" id="{42059621-F42B-1D0D-124A-7D0E3A239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1983" name="Picture 2">
          <a:extLst>
            <a:ext uri="{FF2B5EF4-FFF2-40B4-BE49-F238E27FC236}">
              <a16:creationId xmlns:a16="http://schemas.microsoft.com/office/drawing/2014/main" id="{3ABE3A04-BBC2-A8E6-2C9D-1BD65CB76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1984" name="Picture 4">
          <a:extLst>
            <a:ext uri="{FF2B5EF4-FFF2-40B4-BE49-F238E27FC236}">
              <a16:creationId xmlns:a16="http://schemas.microsoft.com/office/drawing/2014/main" id="{956B0169-23D9-121C-DC0B-764A0E17E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1985" name="Picture 5">
          <a:extLst>
            <a:ext uri="{FF2B5EF4-FFF2-40B4-BE49-F238E27FC236}">
              <a16:creationId xmlns:a16="http://schemas.microsoft.com/office/drawing/2014/main" id="{E66C1C83-3D96-9A4E-F865-BA000C29A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07" name="Picture 2">
          <a:extLst>
            <a:ext uri="{FF2B5EF4-FFF2-40B4-BE49-F238E27FC236}">
              <a16:creationId xmlns:a16="http://schemas.microsoft.com/office/drawing/2014/main" id="{C271D49C-B477-076D-3C11-1B31478D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08" name="Picture 4">
          <a:extLst>
            <a:ext uri="{FF2B5EF4-FFF2-40B4-BE49-F238E27FC236}">
              <a16:creationId xmlns:a16="http://schemas.microsoft.com/office/drawing/2014/main" id="{3CA4D974-31B3-64FE-57A1-C9CB7286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3009" name="Picture 5">
          <a:extLst>
            <a:ext uri="{FF2B5EF4-FFF2-40B4-BE49-F238E27FC236}">
              <a16:creationId xmlns:a16="http://schemas.microsoft.com/office/drawing/2014/main" id="{6C37A878-A8F4-E86E-C8C8-DC00629C1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31" name="Picture 2">
          <a:extLst>
            <a:ext uri="{FF2B5EF4-FFF2-40B4-BE49-F238E27FC236}">
              <a16:creationId xmlns:a16="http://schemas.microsoft.com/office/drawing/2014/main" id="{1B63AB57-783F-BB55-33F8-43CC4F0E2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32" name="Picture 4">
          <a:extLst>
            <a:ext uri="{FF2B5EF4-FFF2-40B4-BE49-F238E27FC236}">
              <a16:creationId xmlns:a16="http://schemas.microsoft.com/office/drawing/2014/main" id="{0649A1AE-8AE2-2956-733B-D2E9AF07F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4033" name="Picture 5">
          <a:extLst>
            <a:ext uri="{FF2B5EF4-FFF2-40B4-BE49-F238E27FC236}">
              <a16:creationId xmlns:a16="http://schemas.microsoft.com/office/drawing/2014/main" id="{870021ED-73E6-A9E4-5CAF-CC2EFDB43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055" name="Picture 2">
          <a:extLst>
            <a:ext uri="{FF2B5EF4-FFF2-40B4-BE49-F238E27FC236}">
              <a16:creationId xmlns:a16="http://schemas.microsoft.com/office/drawing/2014/main" id="{CB01FBD1-A2B5-B127-A394-FD87997A5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056" name="Picture 4">
          <a:extLst>
            <a:ext uri="{FF2B5EF4-FFF2-40B4-BE49-F238E27FC236}">
              <a16:creationId xmlns:a16="http://schemas.microsoft.com/office/drawing/2014/main" id="{D185187B-6F94-B081-EF21-D06DFA720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5057" name="Picture 5">
          <a:extLst>
            <a:ext uri="{FF2B5EF4-FFF2-40B4-BE49-F238E27FC236}">
              <a16:creationId xmlns:a16="http://schemas.microsoft.com/office/drawing/2014/main" id="{B1283D51-A9A8-918E-B34D-22696C34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079" name="Picture 2">
          <a:extLst>
            <a:ext uri="{FF2B5EF4-FFF2-40B4-BE49-F238E27FC236}">
              <a16:creationId xmlns:a16="http://schemas.microsoft.com/office/drawing/2014/main" id="{9BD89C8D-7E8E-4F66-2F21-79A1145C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080" name="Picture 4">
          <a:extLst>
            <a:ext uri="{FF2B5EF4-FFF2-40B4-BE49-F238E27FC236}">
              <a16:creationId xmlns:a16="http://schemas.microsoft.com/office/drawing/2014/main" id="{F7FDADC0-977C-1B23-ED06-FA64E9C67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6081" name="Picture 5">
          <a:extLst>
            <a:ext uri="{FF2B5EF4-FFF2-40B4-BE49-F238E27FC236}">
              <a16:creationId xmlns:a16="http://schemas.microsoft.com/office/drawing/2014/main" id="{8525F007-6997-B28F-C144-65DE216B7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3DD25-1994-425A-9C3E-847143297E62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20" t="s">
        <v>907</v>
      </c>
    </row>
    <row r="4" spans="3:3" ht="54" x14ac:dyDescent="0.2">
      <c r="C4" s="220" t="s">
        <v>0</v>
      </c>
    </row>
    <row r="5" spans="3:3" ht="45.75" customHeight="1" x14ac:dyDescent="0.2">
      <c r="C5" s="221" t="s">
        <v>1</v>
      </c>
    </row>
    <row r="7" spans="3:3" x14ac:dyDescent="0.2">
      <c r="C7" s="8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B8024-0691-4D42-B43A-8FE4C78BBB27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19"/>
      <c r="B1" s="19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19">
        <v>1</v>
      </c>
      <c r="B2" s="19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19">
        <v>2</v>
      </c>
      <c r="B3" s="19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19">
        <v>3</v>
      </c>
      <c r="B4" s="19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19">
        <v>4</v>
      </c>
      <c r="B5" s="19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19">
        <v>5</v>
      </c>
      <c r="B6" s="19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19">
        <v>6</v>
      </c>
      <c r="B7" s="19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19">
        <v>7</v>
      </c>
      <c r="B8" s="19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19">
        <v>8</v>
      </c>
      <c r="B9" s="19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19">
        <v>9</v>
      </c>
      <c r="B10" s="19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19">
        <v>10</v>
      </c>
      <c r="B11" s="19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19">
        <v>11</v>
      </c>
      <c r="B12" s="19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19">
        <v>12</v>
      </c>
      <c r="B13" s="19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19">
        <v>13</v>
      </c>
      <c r="B14" s="19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19">
        <v>14</v>
      </c>
      <c r="B15" s="19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19">
        <v>15</v>
      </c>
      <c r="B16" s="19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19">
        <v>16</v>
      </c>
      <c r="B17" s="19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19">
        <v>17</v>
      </c>
      <c r="B18" s="19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19">
        <v>18</v>
      </c>
      <c r="B19" s="19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19">
        <v>19</v>
      </c>
      <c r="B20" s="19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19">
        <v>20</v>
      </c>
      <c r="B21" s="19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19">
        <v>21</v>
      </c>
      <c r="B22" s="19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19">
        <v>22</v>
      </c>
      <c r="B23" s="19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19">
        <v>23</v>
      </c>
      <c r="B24" s="19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19">
        <v>24</v>
      </c>
      <c r="B25" s="19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19">
        <v>25</v>
      </c>
      <c r="B26" s="19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19">
        <v>26</v>
      </c>
      <c r="B27" s="19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19">
        <v>27</v>
      </c>
      <c r="B28" s="19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19">
        <v>28</v>
      </c>
      <c r="B29" s="19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19">
        <v>29</v>
      </c>
      <c r="B30" s="19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19">
        <v>30</v>
      </c>
      <c r="B31" s="19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19">
        <v>31</v>
      </c>
      <c r="B32" s="19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19">
        <v>32</v>
      </c>
      <c r="B33" s="19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19">
        <v>33</v>
      </c>
      <c r="B34" s="19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19">
        <v>34</v>
      </c>
      <c r="B35" s="19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19">
        <v>35</v>
      </c>
      <c r="B36" s="19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19">
        <v>36</v>
      </c>
      <c r="B37" s="19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19">
        <v>37</v>
      </c>
      <c r="B38" s="19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19">
        <v>38</v>
      </c>
      <c r="B39" s="19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19">
        <v>39</v>
      </c>
      <c r="B40" s="19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19">
        <v>40</v>
      </c>
      <c r="B41" s="19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19">
        <v>41</v>
      </c>
      <c r="B42" s="19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19">
        <v>42</v>
      </c>
      <c r="B43" s="19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19">
        <v>43</v>
      </c>
      <c r="B44" s="19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19">
        <v>44</v>
      </c>
      <c r="B45" s="19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19">
        <v>45</v>
      </c>
      <c r="B46" s="19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19">
        <v>46</v>
      </c>
      <c r="B47" s="19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19">
        <v>47</v>
      </c>
      <c r="B48" s="19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19">
        <v>48</v>
      </c>
      <c r="B49" s="19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19">
        <v>49</v>
      </c>
      <c r="B50" s="19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19">
        <v>50</v>
      </c>
      <c r="B51" s="19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19">
        <v>51</v>
      </c>
      <c r="B52" s="19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19">
        <v>52</v>
      </c>
      <c r="B53" s="19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19">
        <v>53</v>
      </c>
      <c r="B54" s="19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19">
        <v>54</v>
      </c>
      <c r="B55" s="19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19">
        <v>55</v>
      </c>
      <c r="B56" s="19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19">
        <v>56</v>
      </c>
      <c r="B57" s="19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19">
        <v>57</v>
      </c>
      <c r="B58" s="19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19">
        <v>58</v>
      </c>
      <c r="B59" s="19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19">
        <v>59</v>
      </c>
      <c r="B60" s="19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19">
        <v>60</v>
      </c>
      <c r="B61" s="19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19">
        <v>61</v>
      </c>
      <c r="B62" s="19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19">
        <v>62</v>
      </c>
      <c r="B63" s="19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19">
        <v>63</v>
      </c>
      <c r="B64" s="19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19">
        <v>64</v>
      </c>
      <c r="B65" s="19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19">
        <v>65</v>
      </c>
      <c r="B66" s="19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19">
        <v>66</v>
      </c>
      <c r="B67" s="19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19">
        <v>67</v>
      </c>
      <c r="B68" s="19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19">
        <v>68</v>
      </c>
      <c r="B69" s="19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19">
        <v>69</v>
      </c>
      <c r="B70" s="19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19">
        <v>70</v>
      </c>
      <c r="B71" s="19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19">
        <v>71</v>
      </c>
      <c r="B72" s="19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19">
        <v>72</v>
      </c>
      <c r="B73" s="19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19">
        <v>73</v>
      </c>
      <c r="B74" s="19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19">
        <v>74</v>
      </c>
      <c r="B75" s="19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19">
        <v>75</v>
      </c>
      <c r="B76" s="19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19">
        <v>76</v>
      </c>
      <c r="B77" s="19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19">
        <v>77</v>
      </c>
      <c r="B78" s="19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19">
        <v>78</v>
      </c>
      <c r="B79" s="19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19">
        <v>79</v>
      </c>
      <c r="B80" s="19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19">
        <v>80</v>
      </c>
      <c r="B81" s="19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19">
        <v>81</v>
      </c>
      <c r="B82" s="19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19">
        <v>82</v>
      </c>
      <c r="B83" s="19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19">
        <v>83</v>
      </c>
      <c r="B84" s="19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19">
        <v>84</v>
      </c>
      <c r="B85" s="19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19">
        <v>85</v>
      </c>
      <c r="B86" s="19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19">
        <v>86</v>
      </c>
      <c r="B87" s="19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19">
        <v>87</v>
      </c>
      <c r="B88" s="19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19">
        <v>88</v>
      </c>
      <c r="B89" s="19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19">
        <v>89</v>
      </c>
      <c r="B90" s="19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19">
        <v>90</v>
      </c>
      <c r="B91" s="19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19">
        <v>91</v>
      </c>
      <c r="B92" s="19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19">
        <v>92</v>
      </c>
      <c r="B93" s="19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19">
        <v>93</v>
      </c>
      <c r="B94" s="19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19">
        <v>94</v>
      </c>
      <c r="B95" s="19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19">
        <v>95</v>
      </c>
      <c r="B96" s="19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19">
        <v>96</v>
      </c>
      <c r="B97" s="19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19">
        <v>97</v>
      </c>
      <c r="B98" s="19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19">
        <v>98</v>
      </c>
      <c r="B99" s="19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19">
        <v>99</v>
      </c>
      <c r="B100" s="19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19">
        <v>100</v>
      </c>
      <c r="B101" s="19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19">
        <v>101</v>
      </c>
      <c r="B102" s="19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19">
        <v>102</v>
      </c>
      <c r="B103" s="19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19">
        <v>103</v>
      </c>
      <c r="B104" s="19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19">
        <v>104</v>
      </c>
      <c r="B105" s="19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19">
        <v>105</v>
      </c>
      <c r="B106" s="19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19">
        <v>106</v>
      </c>
      <c r="B107" s="19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19">
        <v>107</v>
      </c>
      <c r="B108" s="19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19">
        <v>108</v>
      </c>
      <c r="B109" s="19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19">
        <v>109</v>
      </c>
      <c r="B110" s="19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19">
        <v>110</v>
      </c>
      <c r="B111" s="19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19">
        <v>111</v>
      </c>
      <c r="B112" s="19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19">
        <v>112</v>
      </c>
      <c r="B113" s="19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19">
        <v>113</v>
      </c>
      <c r="B114" s="19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19">
        <v>114</v>
      </c>
      <c r="B115" s="19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19">
        <v>115</v>
      </c>
      <c r="B116" s="19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19">
        <v>116</v>
      </c>
      <c r="B117" s="19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19">
        <v>117</v>
      </c>
      <c r="B118" s="19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19">
        <v>118</v>
      </c>
      <c r="B119" s="19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19">
        <v>119</v>
      </c>
      <c r="B120" s="19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19">
        <v>120</v>
      </c>
      <c r="B121" s="19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19">
        <v>121</v>
      </c>
      <c r="B122" s="19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19">
        <v>122</v>
      </c>
      <c r="B123" s="19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19">
        <v>123</v>
      </c>
      <c r="B124" s="19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19">
        <v>124</v>
      </c>
      <c r="B125" s="19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19">
        <v>125</v>
      </c>
      <c r="B126" s="19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19">
        <v>126</v>
      </c>
      <c r="B127" s="19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19">
        <v>127</v>
      </c>
      <c r="B128" s="19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19">
        <v>128</v>
      </c>
      <c r="B129" s="19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19">
        <v>129</v>
      </c>
      <c r="B130" s="19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19">
        <v>130</v>
      </c>
      <c r="B131" s="19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19">
        <v>131</v>
      </c>
      <c r="B132" s="19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19">
        <v>132</v>
      </c>
      <c r="B133" s="19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19">
        <v>133</v>
      </c>
      <c r="B134" s="19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19">
        <v>134</v>
      </c>
      <c r="B135" s="19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19">
        <v>135</v>
      </c>
      <c r="B136" s="19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19">
        <v>136</v>
      </c>
      <c r="B137" s="19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19">
        <v>137</v>
      </c>
      <c r="B138" s="19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19">
        <v>138</v>
      </c>
      <c r="B139" s="19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19">
        <v>139</v>
      </c>
      <c r="B140" s="19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19">
        <v>140</v>
      </c>
      <c r="B141" s="19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19">
        <v>141</v>
      </c>
      <c r="B142" s="19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19">
        <v>142</v>
      </c>
      <c r="B143" s="19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19">
        <v>143</v>
      </c>
      <c r="B144" s="19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19">
        <v>144</v>
      </c>
      <c r="B145" s="19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19">
        <v>145</v>
      </c>
      <c r="B146" s="19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19">
        <v>146</v>
      </c>
      <c r="B147" s="19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19">
        <v>147</v>
      </c>
      <c r="B148" s="19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19">
        <v>148</v>
      </c>
      <c r="B149" s="19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19">
        <v>149</v>
      </c>
      <c r="B150" s="19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19">
        <v>150</v>
      </c>
      <c r="B151" s="19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19">
        <v>151</v>
      </c>
      <c r="B152" s="19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19">
        <v>152</v>
      </c>
      <c r="B153" s="19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19">
        <v>153</v>
      </c>
      <c r="B154" s="19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19">
        <v>154</v>
      </c>
      <c r="B155" s="19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19">
        <v>155</v>
      </c>
      <c r="B156" s="19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19">
        <v>156</v>
      </c>
      <c r="B157" s="19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19">
        <v>157</v>
      </c>
      <c r="B158" s="19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19">
        <v>158</v>
      </c>
      <c r="B159" s="19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19">
        <v>159</v>
      </c>
      <c r="B160" s="19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19">
        <v>160</v>
      </c>
      <c r="B161" s="19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19">
        <v>161</v>
      </c>
      <c r="B162" s="19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19">
        <v>162</v>
      </c>
      <c r="B163" s="19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19">
        <v>163</v>
      </c>
      <c r="B164" s="19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19">
        <v>164</v>
      </c>
      <c r="B165" s="19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19">
        <v>165</v>
      </c>
      <c r="B166" s="19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19">
        <v>166</v>
      </c>
      <c r="B167" s="19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19">
        <v>167</v>
      </c>
      <c r="B168" s="19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19">
        <v>168</v>
      </c>
      <c r="B169" s="19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19">
        <v>169</v>
      </c>
      <c r="B170" s="19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19">
        <v>170</v>
      </c>
      <c r="B171" s="19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19">
        <v>171</v>
      </c>
      <c r="B172" s="19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19">
        <v>172</v>
      </c>
      <c r="B173" s="19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19">
        <v>173</v>
      </c>
      <c r="B174" s="19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19">
        <v>174</v>
      </c>
      <c r="B175" s="19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19">
        <v>175</v>
      </c>
      <c r="B176" s="19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19">
        <v>176</v>
      </c>
      <c r="B177" s="19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19">
        <v>177</v>
      </c>
      <c r="B178" s="19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19">
        <v>178</v>
      </c>
      <c r="B179" s="19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19">
        <v>179</v>
      </c>
      <c r="B180" s="19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19">
        <v>180</v>
      </c>
      <c r="B181" s="19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19">
        <v>181</v>
      </c>
      <c r="B182" s="19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19">
        <v>182</v>
      </c>
      <c r="B183" s="19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19">
        <v>183</v>
      </c>
      <c r="B184" s="19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19">
        <v>184</v>
      </c>
      <c r="B185" s="19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19">
        <v>185</v>
      </c>
      <c r="B186" s="19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19">
        <v>186</v>
      </c>
      <c r="B187" s="19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19">
        <v>187</v>
      </c>
      <c r="B188" s="19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19">
        <v>188</v>
      </c>
      <c r="B189" s="19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19">
        <v>189</v>
      </c>
      <c r="B190" s="19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19">
        <v>190</v>
      </c>
      <c r="B191" s="19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19">
        <v>191</v>
      </c>
      <c r="B192" s="19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19">
        <v>192</v>
      </c>
      <c r="B193" s="19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19">
        <v>193</v>
      </c>
      <c r="B194" s="19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19">
        <v>194</v>
      </c>
      <c r="B195" s="19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19">
        <v>195</v>
      </c>
      <c r="B196" s="19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19">
        <v>196</v>
      </c>
      <c r="B197" s="19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19">
        <v>197</v>
      </c>
      <c r="B198" s="19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19">
        <v>198</v>
      </c>
      <c r="B199" s="19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19">
        <v>199</v>
      </c>
      <c r="B200" s="19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19">
        <v>200</v>
      </c>
      <c r="B201" s="19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19">
        <v>201</v>
      </c>
      <c r="B202" s="19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19">
        <v>202</v>
      </c>
      <c r="B203" s="19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19">
        <v>203</v>
      </c>
      <c r="B204" s="19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19">
        <v>204</v>
      </c>
      <c r="B205" s="19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19">
        <v>205</v>
      </c>
      <c r="B206" s="19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19">
        <v>206</v>
      </c>
      <c r="B207" s="19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19">
        <v>207</v>
      </c>
      <c r="B208" s="19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19">
        <v>208</v>
      </c>
      <c r="B209" s="19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19">
        <v>209</v>
      </c>
      <c r="B210" s="19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19">
        <v>210</v>
      </c>
      <c r="B211" s="19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19">
        <v>211</v>
      </c>
      <c r="B212" s="19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19">
        <v>212</v>
      </c>
      <c r="B213" s="19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19">
        <v>213</v>
      </c>
      <c r="B214" s="19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19">
        <v>214</v>
      </c>
      <c r="B215" s="19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19">
        <v>215</v>
      </c>
      <c r="B216" s="19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19">
        <v>216</v>
      </c>
      <c r="B217" s="19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19">
        <v>217</v>
      </c>
      <c r="B218" s="19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19">
        <v>218</v>
      </c>
      <c r="B219" s="19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19">
        <v>219</v>
      </c>
      <c r="B220" s="19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19">
        <v>220</v>
      </c>
      <c r="B221" s="19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19">
        <v>221</v>
      </c>
      <c r="B222" s="19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19">
        <v>222</v>
      </c>
      <c r="B223" s="19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19">
        <v>223</v>
      </c>
      <c r="B224" s="19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19">
        <v>224</v>
      </c>
      <c r="B225" s="19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19">
        <v>225</v>
      </c>
      <c r="B226" s="19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19">
        <v>226</v>
      </c>
      <c r="B227" s="19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19">
        <v>227</v>
      </c>
      <c r="B228" s="19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19">
        <v>228</v>
      </c>
      <c r="B229" s="19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19">
        <v>229</v>
      </c>
      <c r="B230" s="19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19">
        <v>230</v>
      </c>
      <c r="B231" s="19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19">
        <v>231</v>
      </c>
      <c r="B232" s="19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19">
        <v>232</v>
      </c>
      <c r="B233" s="19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19">
        <v>233</v>
      </c>
      <c r="B234" s="19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19">
        <v>234</v>
      </c>
      <c r="B235" s="19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19">
        <v>235</v>
      </c>
      <c r="B236" s="19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19">
        <v>236</v>
      </c>
      <c r="B237" s="19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19">
        <v>237</v>
      </c>
      <c r="B238" s="19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19">
        <v>238</v>
      </c>
      <c r="B239" s="19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19">
        <v>239</v>
      </c>
      <c r="B240" s="19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19">
        <v>240</v>
      </c>
      <c r="B241" s="19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19">
        <v>241</v>
      </c>
      <c r="B242" s="19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19">
        <v>242</v>
      </c>
      <c r="B243" s="19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19">
        <v>243</v>
      </c>
      <c r="B244" s="19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19">
        <v>244</v>
      </c>
      <c r="B245" s="19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19">
        <v>245</v>
      </c>
      <c r="B246" s="19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19">
        <v>246</v>
      </c>
      <c r="B247" s="19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19">
        <v>247</v>
      </c>
      <c r="B248" s="19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19">
        <v>248</v>
      </c>
      <c r="B249" s="19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19">
        <v>249</v>
      </c>
      <c r="B250" s="19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19">
        <v>250</v>
      </c>
      <c r="B251" s="19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19">
        <v>251</v>
      </c>
      <c r="B252" s="19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19">
        <v>252</v>
      </c>
      <c r="B253" s="19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19">
        <v>253</v>
      </c>
      <c r="B254" s="19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19">
        <v>254</v>
      </c>
      <c r="B255" s="19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19">
        <v>255</v>
      </c>
      <c r="B256" s="19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19">
        <v>256</v>
      </c>
      <c r="B257" s="19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19">
        <v>257</v>
      </c>
      <c r="B258" s="19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19">
        <v>258</v>
      </c>
      <c r="B259" s="19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19">
        <v>259</v>
      </c>
      <c r="B260" s="19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19">
        <v>260</v>
      </c>
      <c r="B261" s="19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19">
        <v>261</v>
      </c>
      <c r="B262" s="19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19">
        <v>262</v>
      </c>
      <c r="B263" s="19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19">
        <v>263</v>
      </c>
      <c r="B264" s="19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19">
        <v>264</v>
      </c>
      <c r="B265" s="19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801A-26B3-486D-B6C5-7A6CC9F5B8D3}">
  <dimension ref="A1:T159"/>
  <sheetViews>
    <sheetView topLeftCell="A52" zoomScale="75" workbookViewId="0">
      <selection activeCell="G68" sqref="G68:G70"/>
    </sheetView>
  </sheetViews>
  <sheetFormatPr defaultColWidth="9.140625" defaultRowHeight="18" x14ac:dyDescent="0.2"/>
  <cols>
    <col min="1" max="1" width="9.140625" style="33"/>
    <col min="2" max="2" width="8.5703125" style="33" customWidth="1"/>
    <col min="3" max="3" width="18.42578125" style="33" customWidth="1"/>
    <col min="4" max="4" width="13.5703125" style="32" bestFit="1" customWidth="1"/>
    <col min="5" max="5" width="5.85546875" style="32" customWidth="1"/>
    <col min="6" max="6" width="14.42578125" style="32" bestFit="1" customWidth="1"/>
    <col min="7" max="7" width="5.5703125" style="32" bestFit="1" customWidth="1"/>
    <col min="8" max="8" width="13.5703125" style="32" bestFit="1" customWidth="1"/>
    <col min="9" max="9" width="38.5703125" style="32" customWidth="1"/>
    <col min="10" max="13" width="5.42578125" style="33" customWidth="1"/>
    <col min="14" max="14" width="30.140625" style="32" customWidth="1"/>
    <col min="15" max="15" width="25.42578125" style="33" customWidth="1"/>
    <col min="16" max="16" width="11" style="33" bestFit="1" customWidth="1"/>
    <col min="17" max="17" width="11.5703125" style="32" bestFit="1" customWidth="1"/>
    <col min="18" max="18" width="11.5703125" style="32" customWidth="1"/>
    <col min="19" max="19" width="14" style="32" bestFit="1" customWidth="1"/>
    <col min="20" max="16384" width="9.140625" style="32"/>
  </cols>
  <sheetData>
    <row r="1" spans="3:20" ht="23.25" customHeight="1" x14ac:dyDescent="0.2"/>
    <row r="2" spans="3:20" ht="90" customHeight="1" x14ac:dyDescent="0.2">
      <c r="C2" s="33" t="s">
        <v>734</v>
      </c>
      <c r="D2" s="33" t="s">
        <v>400</v>
      </c>
      <c r="E2" s="33" t="s">
        <v>277</v>
      </c>
      <c r="F2" s="33" t="s">
        <v>193</v>
      </c>
      <c r="G2" s="33" t="s">
        <v>163</v>
      </c>
      <c r="H2" s="35" t="s">
        <v>18</v>
      </c>
      <c r="I2" s="35" t="s">
        <v>19</v>
      </c>
      <c r="J2" s="35" t="s">
        <v>20</v>
      </c>
      <c r="K2" s="35" t="s">
        <v>41</v>
      </c>
      <c r="L2" s="35" t="s">
        <v>22</v>
      </c>
      <c r="M2" s="35" t="s">
        <v>14</v>
      </c>
      <c r="N2" s="35" t="s">
        <v>21</v>
      </c>
      <c r="O2" s="35" t="s">
        <v>309</v>
      </c>
      <c r="P2" s="35" t="s">
        <v>98</v>
      </c>
      <c r="Q2" s="35"/>
      <c r="R2" s="35"/>
    </row>
    <row r="3" spans="3:20" ht="20.100000000000001" customHeight="1" x14ac:dyDescent="0.2">
      <c r="C3" s="50">
        <f>VLOOKUP($H3,Munka2!$E$2:$H$265,4,FALSE)</f>
        <v>21</v>
      </c>
      <c r="D3" s="51" t="s">
        <v>219</v>
      </c>
      <c r="F3" s="33" t="s">
        <v>735</v>
      </c>
      <c r="G3" s="33">
        <v>1</v>
      </c>
      <c r="H3" s="52" t="s">
        <v>219</v>
      </c>
      <c r="I3" s="52" t="s">
        <v>497</v>
      </c>
      <c r="J3" s="33">
        <v>3</v>
      </c>
      <c r="K3" s="33" t="s">
        <v>42</v>
      </c>
      <c r="L3" s="33">
        <v>12</v>
      </c>
      <c r="M3" s="33" t="s">
        <v>15</v>
      </c>
      <c r="N3" s="42" t="s">
        <v>761</v>
      </c>
      <c r="O3" s="43" t="s">
        <v>73</v>
      </c>
      <c r="P3" s="33">
        <v>21</v>
      </c>
      <c r="Q3" s="33"/>
      <c r="R3" s="33"/>
      <c r="S3" s="35">
        <v>21</v>
      </c>
      <c r="T3" s="33">
        <f t="shared" ref="T3:T41" si="0">IF(ISERROR(S3),"",S3)</f>
        <v>21</v>
      </c>
    </row>
    <row r="4" spans="3:20" ht="20.100000000000001" customHeight="1" x14ac:dyDescent="0.2">
      <c r="C4" s="50">
        <f>VLOOKUP($H4,Munka2!$E$2:$H$265,4,FALSE)</f>
        <v>1</v>
      </c>
      <c r="D4" s="51" t="s">
        <v>219</v>
      </c>
      <c r="F4" s="33" t="s">
        <v>749</v>
      </c>
      <c r="G4" s="33">
        <v>1</v>
      </c>
      <c r="H4" s="54" t="s">
        <v>220</v>
      </c>
      <c r="I4" s="54" t="s">
        <v>495</v>
      </c>
      <c r="J4" s="33">
        <v>4</v>
      </c>
      <c r="K4" s="33" t="s">
        <v>42</v>
      </c>
      <c r="L4" s="33">
        <v>12</v>
      </c>
      <c r="M4" s="33" t="s">
        <v>15</v>
      </c>
      <c r="N4" s="42" t="s">
        <v>761</v>
      </c>
      <c r="O4" s="43" t="s">
        <v>73</v>
      </c>
      <c r="P4" s="33">
        <v>1</v>
      </c>
      <c r="S4" s="33">
        <v>1</v>
      </c>
      <c r="T4" s="33">
        <f t="shared" si="0"/>
        <v>1</v>
      </c>
    </row>
    <row r="5" spans="3:20" ht="20.100000000000001" customHeight="1" x14ac:dyDescent="0.2">
      <c r="C5" s="50" t="e">
        <f>VLOOKUP($H5,Munka2!$E$2:$H$265,4,FALSE)</f>
        <v>#N/A</v>
      </c>
      <c r="D5" s="51" t="s">
        <v>221</v>
      </c>
      <c r="F5" s="33" t="s">
        <v>735</v>
      </c>
      <c r="G5" s="33">
        <v>1</v>
      </c>
      <c r="H5" s="55" t="s">
        <v>221</v>
      </c>
      <c r="I5" s="55" t="s">
        <v>500</v>
      </c>
      <c r="J5" s="33">
        <v>3</v>
      </c>
      <c r="K5" s="33" t="s">
        <v>42</v>
      </c>
      <c r="L5" s="33">
        <v>12</v>
      </c>
      <c r="M5" s="33" t="s">
        <v>15</v>
      </c>
      <c r="N5" s="42" t="s">
        <v>235</v>
      </c>
      <c r="O5" s="43" t="s">
        <v>31</v>
      </c>
      <c r="P5" s="33" t="s">
        <v>776</v>
      </c>
      <c r="S5" s="33" t="e">
        <v>#N/A</v>
      </c>
      <c r="T5" s="33" t="str">
        <f t="shared" si="0"/>
        <v/>
      </c>
    </row>
    <row r="6" spans="3:20" ht="20.100000000000001" customHeight="1" x14ac:dyDescent="0.2">
      <c r="C6" s="50" t="e">
        <f>VLOOKUP($H6,Munka2!$E$2:$H$265,4,FALSE)</f>
        <v>#N/A</v>
      </c>
      <c r="D6" s="51" t="s">
        <v>221</v>
      </c>
      <c r="F6" s="33" t="s">
        <v>749</v>
      </c>
      <c r="G6" s="33">
        <v>1</v>
      </c>
      <c r="H6" s="56" t="s">
        <v>222</v>
      </c>
      <c r="I6" s="56" t="s">
        <v>500</v>
      </c>
      <c r="J6" s="33">
        <v>4</v>
      </c>
      <c r="K6" s="33" t="s">
        <v>42</v>
      </c>
      <c r="L6" s="33">
        <v>12</v>
      </c>
      <c r="M6" s="33" t="s">
        <v>15</v>
      </c>
      <c r="N6" s="42" t="s">
        <v>235</v>
      </c>
      <c r="O6" s="43" t="s">
        <v>31</v>
      </c>
      <c r="P6" s="33" t="s">
        <v>776</v>
      </c>
      <c r="S6" s="33" t="e">
        <v>#N/A</v>
      </c>
      <c r="T6" s="33" t="str">
        <f t="shared" si="0"/>
        <v/>
      </c>
    </row>
    <row r="7" spans="3:20" ht="20.100000000000001" customHeight="1" x14ac:dyDescent="0.2">
      <c r="C7" s="50" t="e">
        <f>VLOOKUP($H7,Munka2!$E$2:$H$265,4,FALSE)</f>
        <v>#N/A</v>
      </c>
      <c r="D7" s="51" t="s">
        <v>228</v>
      </c>
      <c r="F7" s="33" t="s">
        <v>735</v>
      </c>
      <c r="G7" s="33">
        <v>1</v>
      </c>
      <c r="H7" s="57" t="s">
        <v>228</v>
      </c>
      <c r="I7" s="57" t="s">
        <v>33</v>
      </c>
      <c r="J7" s="33">
        <v>5</v>
      </c>
      <c r="K7" s="33" t="s">
        <v>42</v>
      </c>
      <c r="L7" s="33">
        <v>16</v>
      </c>
      <c r="M7" s="33" t="s">
        <v>15</v>
      </c>
      <c r="N7" s="42" t="s">
        <v>238</v>
      </c>
      <c r="O7" s="43" t="s">
        <v>31</v>
      </c>
      <c r="P7" s="33" t="s">
        <v>776</v>
      </c>
      <c r="S7" s="33" t="e">
        <v>#N/A</v>
      </c>
      <c r="T7" s="33" t="str">
        <f t="shared" si="0"/>
        <v/>
      </c>
    </row>
    <row r="8" spans="3:20" ht="20.100000000000001" customHeight="1" x14ac:dyDescent="0.2">
      <c r="C8" s="50"/>
      <c r="D8" s="51" t="s">
        <v>228</v>
      </c>
      <c r="F8" s="33" t="s">
        <v>747</v>
      </c>
      <c r="G8" s="33">
        <v>1</v>
      </c>
      <c r="H8" s="57" t="s">
        <v>229</v>
      </c>
      <c r="I8" s="57" t="s">
        <v>748</v>
      </c>
      <c r="J8" s="33">
        <v>5</v>
      </c>
      <c r="K8" s="33" t="s">
        <v>42</v>
      </c>
      <c r="L8" s="33">
        <v>16</v>
      </c>
      <c r="M8" s="33" t="s">
        <v>15</v>
      </c>
      <c r="N8" s="42" t="s">
        <v>238</v>
      </c>
      <c r="O8" s="43" t="s">
        <v>31</v>
      </c>
      <c r="S8" s="33"/>
      <c r="T8" s="33">
        <f t="shared" si="0"/>
        <v>0</v>
      </c>
    </row>
    <row r="9" spans="3:20" ht="20.100000000000001" customHeight="1" x14ac:dyDescent="0.2">
      <c r="C9" s="50">
        <f>VLOOKUP($H9,Munka2!$E$2:$H$265,4,FALSE)</f>
        <v>3</v>
      </c>
      <c r="D9" s="51" t="s">
        <v>228</v>
      </c>
      <c r="F9" s="33" t="s">
        <v>749</v>
      </c>
      <c r="G9" s="33">
        <v>1</v>
      </c>
      <c r="H9" s="58" t="s">
        <v>143</v>
      </c>
      <c r="I9" s="58" t="s">
        <v>33</v>
      </c>
      <c r="J9" s="33">
        <v>5</v>
      </c>
      <c r="K9" s="33" t="s">
        <v>42</v>
      </c>
      <c r="L9" s="33">
        <v>16</v>
      </c>
      <c r="M9" s="33" t="s">
        <v>15</v>
      </c>
      <c r="N9" s="42" t="s">
        <v>238</v>
      </c>
      <c r="O9" s="43" t="s">
        <v>31</v>
      </c>
      <c r="P9" s="33">
        <v>3</v>
      </c>
      <c r="Q9" s="33"/>
      <c r="R9" s="33"/>
      <c r="S9" s="33">
        <v>3</v>
      </c>
      <c r="T9" s="33">
        <f t="shared" si="0"/>
        <v>3</v>
      </c>
    </row>
    <row r="10" spans="3:20" ht="20.100000000000001" customHeight="1" x14ac:dyDescent="0.2">
      <c r="C10" s="50" t="e">
        <f>VLOOKUP($H10,Munka2!$E$2:$H$265,4,FALSE)</f>
        <v>#N/A</v>
      </c>
      <c r="D10" s="51" t="s">
        <v>228</v>
      </c>
      <c r="F10" s="33" t="s">
        <v>756</v>
      </c>
      <c r="G10" s="33">
        <v>1</v>
      </c>
      <c r="H10" s="58" t="s">
        <v>168</v>
      </c>
      <c r="I10" s="58" t="s">
        <v>169</v>
      </c>
      <c r="J10" s="33">
        <v>4</v>
      </c>
      <c r="K10" s="33" t="s">
        <v>42</v>
      </c>
      <c r="L10" s="33">
        <v>16</v>
      </c>
      <c r="M10" s="33" t="s">
        <v>15</v>
      </c>
      <c r="N10" s="42" t="s">
        <v>238</v>
      </c>
      <c r="O10" s="43" t="s">
        <v>31</v>
      </c>
      <c r="P10" s="33" t="s">
        <v>776</v>
      </c>
      <c r="Q10" s="33"/>
      <c r="R10" s="33"/>
      <c r="S10" s="33" t="e">
        <v>#N/A</v>
      </c>
      <c r="T10" s="33" t="str">
        <f t="shared" si="0"/>
        <v/>
      </c>
    </row>
    <row r="11" spans="3:20" ht="20.100000000000001" customHeight="1" x14ac:dyDescent="0.2">
      <c r="C11" s="50">
        <f>VLOOKUP($H11,Munka2!$E$2:$H$265,4,FALSE)</f>
        <v>24</v>
      </c>
      <c r="D11" s="51" t="s">
        <v>231</v>
      </c>
      <c r="F11" s="33" t="s">
        <v>735</v>
      </c>
      <c r="G11" s="33">
        <v>1</v>
      </c>
      <c r="H11" s="74" t="s">
        <v>231</v>
      </c>
      <c r="I11" s="74" t="s">
        <v>592</v>
      </c>
      <c r="J11" s="33">
        <v>5</v>
      </c>
      <c r="K11" s="33" t="s">
        <v>42</v>
      </c>
      <c r="L11" s="33">
        <v>16</v>
      </c>
      <c r="M11" s="33" t="s">
        <v>15</v>
      </c>
      <c r="N11" s="42" t="s">
        <v>762</v>
      </c>
      <c r="O11" s="43" t="s">
        <v>30</v>
      </c>
      <c r="P11" s="33">
        <v>24</v>
      </c>
      <c r="S11" s="33">
        <v>24</v>
      </c>
      <c r="T11" s="33">
        <f t="shared" si="0"/>
        <v>24</v>
      </c>
    </row>
    <row r="12" spans="3:20" ht="20.100000000000001" customHeight="1" x14ac:dyDescent="0.2">
      <c r="C12" s="50">
        <f>VLOOKUP($H12,Munka2!$E$2:$H$265,4,FALSE)</f>
        <v>2</v>
      </c>
      <c r="D12" s="51" t="s">
        <v>231</v>
      </c>
      <c r="F12" s="33" t="s">
        <v>749</v>
      </c>
      <c r="G12" s="33">
        <v>1</v>
      </c>
      <c r="H12" s="75" t="s">
        <v>232</v>
      </c>
      <c r="I12" s="75" t="s">
        <v>592</v>
      </c>
      <c r="J12" s="33">
        <v>5</v>
      </c>
      <c r="K12" s="33" t="s">
        <v>42</v>
      </c>
      <c r="L12" s="33">
        <v>16</v>
      </c>
      <c r="M12" s="33" t="s">
        <v>15</v>
      </c>
      <c r="N12" s="42" t="s">
        <v>762</v>
      </c>
      <c r="O12" s="43" t="s">
        <v>30</v>
      </c>
      <c r="P12" s="33">
        <v>2</v>
      </c>
      <c r="Q12" s="33"/>
      <c r="R12" s="33"/>
      <c r="S12" s="33">
        <v>2</v>
      </c>
      <c r="T12" s="33">
        <f t="shared" si="0"/>
        <v>2</v>
      </c>
    </row>
    <row r="13" spans="3:20" ht="20.100000000000001" customHeight="1" x14ac:dyDescent="0.2">
      <c r="C13" s="50" t="e">
        <f>VLOOKUP($H13,Munka2!$E$2:$H$265,4,FALSE)</f>
        <v>#N/A</v>
      </c>
      <c r="D13" s="51" t="s">
        <v>215</v>
      </c>
      <c r="F13" s="33" t="s">
        <v>735</v>
      </c>
      <c r="G13" s="33">
        <v>1</v>
      </c>
      <c r="H13" s="65" t="s">
        <v>215</v>
      </c>
      <c r="I13" s="65" t="s">
        <v>312</v>
      </c>
      <c r="J13" s="33">
        <v>5</v>
      </c>
      <c r="K13" s="33" t="s">
        <v>43</v>
      </c>
      <c r="L13" s="33">
        <v>16</v>
      </c>
      <c r="M13" s="33" t="s">
        <v>15</v>
      </c>
      <c r="N13" s="42" t="s">
        <v>104</v>
      </c>
      <c r="O13" s="43" t="s">
        <v>31</v>
      </c>
      <c r="P13" s="33" t="s">
        <v>776</v>
      </c>
      <c r="S13" s="35" t="e">
        <v>#N/A</v>
      </c>
      <c r="T13" s="33" t="str">
        <f t="shared" si="0"/>
        <v/>
      </c>
    </row>
    <row r="14" spans="3:20" ht="20.100000000000001" customHeight="1" x14ac:dyDescent="0.2">
      <c r="C14" s="50"/>
      <c r="D14" s="51" t="s">
        <v>215</v>
      </c>
      <c r="F14" s="33" t="s">
        <v>747</v>
      </c>
      <c r="G14" s="33">
        <v>1</v>
      </c>
      <c r="H14" s="65" t="s">
        <v>216</v>
      </c>
      <c r="I14" s="65" t="s">
        <v>760</v>
      </c>
      <c r="J14" s="33">
        <v>3</v>
      </c>
      <c r="K14" s="33" t="s">
        <v>43</v>
      </c>
      <c r="L14" s="33">
        <v>8</v>
      </c>
      <c r="M14" s="33" t="s">
        <v>15</v>
      </c>
      <c r="N14" s="42" t="s">
        <v>104</v>
      </c>
      <c r="O14" s="43" t="s">
        <v>31</v>
      </c>
      <c r="Q14" s="33"/>
      <c r="R14" s="33"/>
      <c r="S14" s="33"/>
      <c r="T14" s="33">
        <f t="shared" si="0"/>
        <v>0</v>
      </c>
    </row>
    <row r="15" spans="3:20" ht="20.100000000000001" customHeight="1" x14ac:dyDescent="0.2">
      <c r="C15" s="50"/>
      <c r="D15" s="51" t="s">
        <v>215</v>
      </c>
      <c r="F15" s="33" t="s">
        <v>749</v>
      </c>
      <c r="G15" s="33">
        <v>1</v>
      </c>
      <c r="H15" s="66" t="s">
        <v>217</v>
      </c>
      <c r="I15" s="66" t="s">
        <v>750</v>
      </c>
      <c r="J15" s="33">
        <v>2</v>
      </c>
      <c r="K15" s="33" t="s">
        <v>43</v>
      </c>
      <c r="L15" s="33">
        <v>8</v>
      </c>
      <c r="M15" s="33" t="s">
        <v>15</v>
      </c>
      <c r="N15" s="42" t="s">
        <v>104</v>
      </c>
      <c r="O15" s="43" t="s">
        <v>31</v>
      </c>
      <c r="S15" s="33"/>
      <c r="T15" s="33">
        <f t="shared" si="0"/>
        <v>0</v>
      </c>
    </row>
    <row r="16" spans="3:20" ht="20.100000000000001" customHeight="1" x14ac:dyDescent="0.2">
      <c r="C16" s="50" t="e">
        <f>VLOOKUP($H16,Munka2!$E$2:$H$265,4,FALSE)</f>
        <v>#N/A</v>
      </c>
      <c r="D16" s="51" t="s">
        <v>215</v>
      </c>
      <c r="F16" s="33" t="s">
        <v>749</v>
      </c>
      <c r="G16" s="33">
        <v>2</v>
      </c>
      <c r="H16" s="66" t="s">
        <v>218</v>
      </c>
      <c r="I16" s="66" t="s">
        <v>751</v>
      </c>
      <c r="J16" s="33">
        <v>2</v>
      </c>
      <c r="K16" s="33" t="s">
        <v>42</v>
      </c>
      <c r="L16" s="33">
        <v>8</v>
      </c>
      <c r="M16" s="33" t="s">
        <v>15</v>
      </c>
      <c r="N16" s="49" t="s">
        <v>104</v>
      </c>
      <c r="O16" s="43" t="s">
        <v>31</v>
      </c>
      <c r="P16" s="33" t="s">
        <v>776</v>
      </c>
      <c r="S16" s="33" t="e">
        <v>#N/A</v>
      </c>
      <c r="T16" s="33" t="str">
        <f t="shared" si="0"/>
        <v/>
      </c>
    </row>
    <row r="17" spans="3:20" ht="20.100000000000001" customHeight="1" x14ac:dyDescent="0.2">
      <c r="C17" s="50">
        <f>VLOOKUP($H17,Munka2!$E$2:$H$265,4,FALSE)</f>
        <v>1</v>
      </c>
      <c r="D17" s="51" t="s">
        <v>254</v>
      </c>
      <c r="F17" s="33" t="s">
        <v>747</v>
      </c>
      <c r="G17" s="33">
        <v>1</v>
      </c>
      <c r="H17" s="67" t="s">
        <v>255</v>
      </c>
      <c r="I17" s="67" t="s">
        <v>130</v>
      </c>
      <c r="J17" s="33">
        <v>2</v>
      </c>
      <c r="K17" s="33" t="s">
        <v>43</v>
      </c>
      <c r="L17" s="33">
        <v>8</v>
      </c>
      <c r="M17" s="33" t="s">
        <v>15</v>
      </c>
      <c r="N17" s="42" t="s">
        <v>27</v>
      </c>
      <c r="O17" s="43" t="s">
        <v>31</v>
      </c>
      <c r="P17" s="33">
        <v>1</v>
      </c>
      <c r="Q17" s="33"/>
      <c r="R17" s="33"/>
      <c r="S17" s="33">
        <v>1</v>
      </c>
      <c r="T17" s="33">
        <f t="shared" si="0"/>
        <v>1</v>
      </c>
    </row>
    <row r="18" spans="3:20" ht="20.100000000000001" customHeight="1" x14ac:dyDescent="0.2">
      <c r="C18" s="50" t="e">
        <f>VLOOKUP($H18,Munka2!$E$2:$H$265,4,FALSE)</f>
        <v>#N/A</v>
      </c>
      <c r="D18" s="51" t="s">
        <v>223</v>
      </c>
      <c r="F18" s="33" t="s">
        <v>735</v>
      </c>
      <c r="G18" s="33">
        <v>1</v>
      </c>
      <c r="H18" s="105" t="s">
        <v>223</v>
      </c>
      <c r="I18" s="105" t="s">
        <v>376</v>
      </c>
      <c r="J18" s="33">
        <v>3</v>
      </c>
      <c r="K18" s="33" t="s">
        <v>43</v>
      </c>
      <c r="L18" s="33">
        <v>8</v>
      </c>
      <c r="M18" s="33" t="s">
        <v>15</v>
      </c>
      <c r="N18" s="42" t="s">
        <v>236</v>
      </c>
      <c r="O18" s="43" t="s">
        <v>30</v>
      </c>
      <c r="P18" s="33" t="s">
        <v>776</v>
      </c>
      <c r="S18" s="33" t="e">
        <v>#N/A</v>
      </c>
      <c r="T18" s="33" t="str">
        <f t="shared" si="0"/>
        <v/>
      </c>
    </row>
    <row r="19" spans="3:20" ht="20.100000000000001" customHeight="1" x14ac:dyDescent="0.2">
      <c r="C19" s="50"/>
      <c r="D19" s="51" t="s">
        <v>223</v>
      </c>
      <c r="F19" s="33" t="s">
        <v>747</v>
      </c>
      <c r="G19" s="33">
        <v>1</v>
      </c>
      <c r="H19" s="105" t="s">
        <v>224</v>
      </c>
      <c r="I19" s="105" t="s">
        <v>376</v>
      </c>
      <c r="J19" s="33">
        <v>2</v>
      </c>
      <c r="K19" s="33" t="s">
        <v>43</v>
      </c>
      <c r="L19" s="33">
        <v>8</v>
      </c>
      <c r="M19" s="33" t="s">
        <v>15</v>
      </c>
      <c r="N19" s="42" t="s">
        <v>236</v>
      </c>
      <c r="O19" s="43" t="s">
        <v>30</v>
      </c>
      <c r="S19" s="33"/>
      <c r="T19" s="33">
        <f t="shared" si="0"/>
        <v>0</v>
      </c>
    </row>
    <row r="20" spans="3:20" ht="20.100000000000001" customHeight="1" x14ac:dyDescent="0.2">
      <c r="C20" s="50">
        <f>VLOOKUP($H20,Munka2!$E$2:$H$265,4,FALSE)</f>
        <v>6</v>
      </c>
      <c r="D20" s="51" t="s">
        <v>223</v>
      </c>
      <c r="F20" s="33" t="s">
        <v>749</v>
      </c>
      <c r="G20" s="33">
        <v>1</v>
      </c>
      <c r="H20" s="88" t="s">
        <v>225</v>
      </c>
      <c r="I20" s="88" t="s">
        <v>376</v>
      </c>
      <c r="J20" s="33">
        <v>2</v>
      </c>
      <c r="K20" s="33" t="s">
        <v>43</v>
      </c>
      <c r="L20" s="33">
        <v>8</v>
      </c>
      <c r="M20" s="33" t="s">
        <v>15</v>
      </c>
      <c r="N20" s="42" t="s">
        <v>236</v>
      </c>
      <c r="O20" s="43" t="s">
        <v>30</v>
      </c>
      <c r="P20" s="33">
        <v>6</v>
      </c>
      <c r="S20" s="33">
        <v>6</v>
      </c>
      <c r="T20" s="33">
        <f t="shared" si="0"/>
        <v>6</v>
      </c>
    </row>
    <row r="21" spans="3:20" ht="20.100000000000001" customHeight="1" x14ac:dyDescent="0.2">
      <c r="C21" s="50">
        <f>VLOOKUP($H21,Munka2!$E$2:$H$265,4,FALSE)</f>
        <v>1</v>
      </c>
      <c r="D21" s="51" t="s">
        <v>226</v>
      </c>
      <c r="F21" s="33" t="s">
        <v>735</v>
      </c>
      <c r="G21" s="33">
        <v>1</v>
      </c>
      <c r="H21" s="63" t="s">
        <v>226</v>
      </c>
      <c r="I21" s="63" t="s">
        <v>736</v>
      </c>
      <c r="J21" s="33">
        <v>3</v>
      </c>
      <c r="K21" s="33" t="s">
        <v>43</v>
      </c>
      <c r="L21" s="33">
        <v>8</v>
      </c>
      <c r="M21" s="33" t="s">
        <v>15</v>
      </c>
      <c r="N21" s="42" t="s">
        <v>237</v>
      </c>
      <c r="O21" s="43" t="s">
        <v>40</v>
      </c>
      <c r="P21" s="33">
        <v>1</v>
      </c>
      <c r="Q21" s="33"/>
      <c r="R21" s="33"/>
      <c r="S21" s="33">
        <v>1</v>
      </c>
      <c r="T21" s="33">
        <f t="shared" si="0"/>
        <v>1</v>
      </c>
    </row>
    <row r="22" spans="3:20" ht="20.100000000000001" customHeight="1" x14ac:dyDescent="0.2">
      <c r="C22" s="50" t="e">
        <f>VLOOKUP($H22,Munka2!$E$2:$H$265,4,FALSE)</f>
        <v>#N/A</v>
      </c>
      <c r="D22" s="51" t="s">
        <v>226</v>
      </c>
      <c r="F22" s="33" t="s">
        <v>749</v>
      </c>
      <c r="G22" s="33">
        <v>1</v>
      </c>
      <c r="H22" s="64" t="s">
        <v>227</v>
      </c>
      <c r="I22" s="64" t="s">
        <v>356</v>
      </c>
      <c r="J22" s="33">
        <v>2</v>
      </c>
      <c r="K22" s="33" t="s">
        <v>43</v>
      </c>
      <c r="L22" s="33">
        <v>8</v>
      </c>
      <c r="M22" s="33" t="s">
        <v>15</v>
      </c>
      <c r="N22" s="42" t="s">
        <v>237</v>
      </c>
      <c r="O22" s="43" t="s">
        <v>40</v>
      </c>
      <c r="P22" s="33" t="s">
        <v>776</v>
      </c>
      <c r="S22" s="33" t="e">
        <v>#N/A</v>
      </c>
      <c r="T22" s="33" t="str">
        <f t="shared" si="0"/>
        <v/>
      </c>
    </row>
    <row r="23" spans="3:20" x14ac:dyDescent="0.2">
      <c r="C23" s="50">
        <f>VLOOKUP($H23,Munka2!$E$2:$H$265,4,FALSE)</f>
        <v>2</v>
      </c>
      <c r="D23" s="51" t="s">
        <v>230</v>
      </c>
      <c r="F23" s="33" t="s">
        <v>735</v>
      </c>
      <c r="G23" s="33">
        <v>1</v>
      </c>
      <c r="H23" s="61" t="s">
        <v>230</v>
      </c>
      <c r="I23" s="61" t="s">
        <v>35</v>
      </c>
      <c r="J23" s="33">
        <v>5</v>
      </c>
      <c r="K23" s="33" t="s">
        <v>43</v>
      </c>
      <c r="L23" s="33">
        <v>16</v>
      </c>
      <c r="M23" s="33" t="s">
        <v>15</v>
      </c>
      <c r="N23" s="42" t="s">
        <v>46</v>
      </c>
      <c r="O23" s="43" t="s">
        <v>30</v>
      </c>
      <c r="P23" s="33">
        <v>2</v>
      </c>
      <c r="Q23" s="33"/>
      <c r="R23" s="33"/>
      <c r="S23" s="33">
        <v>2</v>
      </c>
      <c r="T23" s="33">
        <f t="shared" si="0"/>
        <v>2</v>
      </c>
    </row>
    <row r="24" spans="3:20" x14ac:dyDescent="0.2">
      <c r="C24" s="50">
        <f>VLOOKUP($H24,Munka2!$E$2:$H$265,4,FALSE)</f>
        <v>1</v>
      </c>
      <c r="D24" s="51" t="s">
        <v>230</v>
      </c>
      <c r="F24" s="33" t="s">
        <v>749</v>
      </c>
      <c r="G24" s="33">
        <v>1</v>
      </c>
      <c r="H24" s="62" t="s">
        <v>106</v>
      </c>
      <c r="I24" s="62" t="s">
        <v>35</v>
      </c>
      <c r="J24" s="33">
        <v>5</v>
      </c>
      <c r="K24" s="33" t="s">
        <v>43</v>
      </c>
      <c r="L24" s="33">
        <v>16</v>
      </c>
      <c r="M24" s="33" t="s">
        <v>15</v>
      </c>
      <c r="N24" s="42" t="s">
        <v>46</v>
      </c>
      <c r="O24" s="43" t="s">
        <v>30</v>
      </c>
      <c r="P24" s="33">
        <v>1</v>
      </c>
      <c r="S24" s="33">
        <v>1</v>
      </c>
      <c r="T24" s="33">
        <f t="shared" si="0"/>
        <v>1</v>
      </c>
    </row>
    <row r="25" spans="3:20" x14ac:dyDescent="0.2">
      <c r="C25" s="50">
        <f>VLOOKUP($H25,Munka2!$E$2:$H$265,4,FALSE)</f>
        <v>3</v>
      </c>
      <c r="D25" s="51" t="s">
        <v>230</v>
      </c>
      <c r="F25" s="33" t="s">
        <v>756</v>
      </c>
      <c r="G25" s="33">
        <v>1</v>
      </c>
      <c r="H25" s="62" t="s">
        <v>170</v>
      </c>
      <c r="I25" s="62" t="s">
        <v>171</v>
      </c>
      <c r="J25" s="33">
        <v>4</v>
      </c>
      <c r="K25" s="33" t="s">
        <v>43</v>
      </c>
      <c r="L25" s="33">
        <v>16</v>
      </c>
      <c r="M25" s="33" t="s">
        <v>15</v>
      </c>
      <c r="N25" s="42" t="s">
        <v>46</v>
      </c>
      <c r="O25" s="43" t="s">
        <v>30</v>
      </c>
      <c r="P25" s="33">
        <v>3</v>
      </c>
      <c r="S25" s="33">
        <v>3</v>
      </c>
      <c r="T25" s="33">
        <f t="shared" si="0"/>
        <v>3</v>
      </c>
    </row>
    <row r="26" spans="3:20" ht="20.100000000000001" customHeight="1" x14ac:dyDescent="0.2">
      <c r="C26" s="50" t="e">
        <f>VLOOKUP($H26,Munka2!$E$2:$H$265,4,FALSE)</f>
        <v>#N/A</v>
      </c>
      <c r="D26" s="51" t="s">
        <v>737</v>
      </c>
      <c r="F26" s="33" t="s">
        <v>735</v>
      </c>
      <c r="G26" s="33">
        <v>1</v>
      </c>
      <c r="H26" s="59" t="s">
        <v>737</v>
      </c>
      <c r="I26" s="59" t="s">
        <v>80</v>
      </c>
      <c r="J26" s="33">
        <v>3</v>
      </c>
      <c r="K26" s="33" t="s">
        <v>42</v>
      </c>
      <c r="L26" s="33">
        <v>8</v>
      </c>
      <c r="M26" s="33" t="s">
        <v>16</v>
      </c>
      <c r="N26" s="42" t="s">
        <v>128</v>
      </c>
      <c r="O26" s="43" t="s">
        <v>30</v>
      </c>
      <c r="P26" s="33" t="s">
        <v>776</v>
      </c>
      <c r="S26" s="33" t="e">
        <v>#N/A</v>
      </c>
      <c r="T26" s="33" t="str">
        <f t="shared" si="0"/>
        <v/>
      </c>
    </row>
    <row r="27" spans="3:20" ht="20.100000000000001" customHeight="1" x14ac:dyDescent="0.2">
      <c r="C27" s="50">
        <f>VLOOKUP($H27,Munka2!$E$2:$H$265,4,FALSE)</f>
        <v>5</v>
      </c>
      <c r="D27" s="51" t="s">
        <v>737</v>
      </c>
      <c r="F27" s="33" t="s">
        <v>746</v>
      </c>
      <c r="G27" s="33">
        <v>1</v>
      </c>
      <c r="H27" s="59" t="s">
        <v>233</v>
      </c>
      <c r="I27" s="59" t="s">
        <v>80</v>
      </c>
      <c r="J27" s="33">
        <v>2</v>
      </c>
      <c r="K27" s="33" t="s">
        <v>42</v>
      </c>
      <c r="L27" s="33">
        <v>8</v>
      </c>
      <c r="M27" s="33" t="s">
        <v>16</v>
      </c>
      <c r="N27" s="42" t="s">
        <v>128</v>
      </c>
      <c r="O27" s="43" t="s">
        <v>30</v>
      </c>
      <c r="P27" s="33">
        <v>5</v>
      </c>
      <c r="S27" s="33">
        <v>5</v>
      </c>
      <c r="T27" s="33">
        <f t="shared" si="0"/>
        <v>5</v>
      </c>
    </row>
    <row r="28" spans="3:20" ht="20.100000000000001" customHeight="1" x14ac:dyDescent="0.2">
      <c r="C28" s="50" t="e">
        <f>VLOOKUP($H28,Munka2!$E$2:$H$265,4,FALSE)</f>
        <v>#N/A</v>
      </c>
      <c r="D28" s="51" t="s">
        <v>737</v>
      </c>
      <c r="F28" s="33" t="s">
        <v>749</v>
      </c>
      <c r="G28" s="33">
        <v>1</v>
      </c>
      <c r="H28" s="60" t="s">
        <v>144</v>
      </c>
      <c r="I28" s="60" t="s">
        <v>80</v>
      </c>
      <c r="J28" s="33">
        <v>2</v>
      </c>
      <c r="K28" s="33" t="s">
        <v>42</v>
      </c>
      <c r="L28" s="33">
        <v>8</v>
      </c>
      <c r="M28" s="33" t="s">
        <v>16</v>
      </c>
      <c r="N28" s="42" t="s">
        <v>128</v>
      </c>
      <c r="O28" s="43" t="s">
        <v>30</v>
      </c>
      <c r="P28" s="33" t="s">
        <v>776</v>
      </c>
      <c r="Q28" s="33"/>
      <c r="R28" s="33"/>
      <c r="S28" s="33" t="e">
        <v>#N/A</v>
      </c>
      <c r="T28" s="33" t="str">
        <f t="shared" si="0"/>
        <v/>
      </c>
    </row>
    <row r="29" spans="3:20" ht="20.100000000000001" customHeight="1" x14ac:dyDescent="0.2">
      <c r="C29" s="50" t="e">
        <f>VLOOKUP($H29,Munka2!$E$2:$H$265,4,FALSE)</f>
        <v>#N/A</v>
      </c>
      <c r="D29" s="51" t="s">
        <v>737</v>
      </c>
      <c r="F29" s="33" t="s">
        <v>756</v>
      </c>
      <c r="G29" s="33">
        <v>1</v>
      </c>
      <c r="H29" s="60" t="s">
        <v>172</v>
      </c>
      <c r="I29" s="60" t="s">
        <v>80</v>
      </c>
      <c r="J29" s="33">
        <v>2</v>
      </c>
      <c r="K29" s="33" t="s">
        <v>43</v>
      </c>
      <c r="L29" s="33">
        <v>8</v>
      </c>
      <c r="M29" s="33" t="s">
        <v>16</v>
      </c>
      <c r="N29" s="42" t="s">
        <v>128</v>
      </c>
      <c r="O29" s="43" t="s">
        <v>30</v>
      </c>
      <c r="P29" s="33" t="s">
        <v>776</v>
      </c>
      <c r="Q29" s="33"/>
      <c r="R29" s="33"/>
      <c r="S29" s="33" t="e">
        <v>#N/A</v>
      </c>
      <c r="T29" s="33" t="str">
        <f t="shared" si="0"/>
        <v/>
      </c>
    </row>
    <row r="30" spans="3:20" ht="20.100000000000001" customHeight="1" x14ac:dyDescent="0.2">
      <c r="C30" s="50" t="e">
        <f>VLOOKUP($H30,Munka2!$E$2:$H$265,4,FALSE)</f>
        <v>#N/A</v>
      </c>
      <c r="D30" s="51" t="s">
        <v>738</v>
      </c>
      <c r="F30" s="33" t="s">
        <v>735</v>
      </c>
      <c r="G30" s="33">
        <v>1</v>
      </c>
      <c r="H30" s="61" t="s">
        <v>738</v>
      </c>
      <c r="I30" s="61" t="s">
        <v>81</v>
      </c>
      <c r="J30" s="33">
        <v>3</v>
      </c>
      <c r="K30" s="33" t="s">
        <v>42</v>
      </c>
      <c r="L30" s="33">
        <v>8</v>
      </c>
      <c r="M30" s="33" t="s">
        <v>16</v>
      </c>
      <c r="N30" s="42" t="s">
        <v>82</v>
      </c>
      <c r="O30" s="43" t="s">
        <v>129</v>
      </c>
      <c r="P30" s="33" t="s">
        <v>776</v>
      </c>
      <c r="S30" s="33" t="e">
        <v>#N/A</v>
      </c>
      <c r="T30" s="33" t="str">
        <f t="shared" si="0"/>
        <v/>
      </c>
    </row>
    <row r="31" spans="3:20" ht="20.100000000000001" customHeight="1" x14ac:dyDescent="0.2">
      <c r="C31" s="50">
        <f>VLOOKUP($H31,Munka2!$E$2:$H$265,4,FALSE)</f>
        <v>4</v>
      </c>
      <c r="D31" s="51" t="s">
        <v>738</v>
      </c>
      <c r="F31" s="33" t="s">
        <v>746</v>
      </c>
      <c r="G31" s="33">
        <v>1</v>
      </c>
      <c r="H31" s="61" t="s">
        <v>234</v>
      </c>
      <c r="I31" s="61" t="s">
        <v>81</v>
      </c>
      <c r="J31" s="33">
        <v>2</v>
      </c>
      <c r="K31" s="33" t="s">
        <v>42</v>
      </c>
      <c r="L31" s="33">
        <v>8</v>
      </c>
      <c r="M31" s="33" t="s">
        <v>16</v>
      </c>
      <c r="N31" s="42" t="s">
        <v>82</v>
      </c>
      <c r="O31" s="43" t="s">
        <v>129</v>
      </c>
      <c r="P31" s="33">
        <v>4</v>
      </c>
      <c r="S31" s="33">
        <v>4</v>
      </c>
      <c r="T31" s="33">
        <f t="shared" si="0"/>
        <v>4</v>
      </c>
    </row>
    <row r="32" spans="3:20" ht="20.100000000000001" customHeight="1" x14ac:dyDescent="0.2">
      <c r="C32" s="50" t="e">
        <f>VLOOKUP($H32,Munka2!$E$2:$H$265,4,FALSE)</f>
        <v>#N/A</v>
      </c>
      <c r="D32" s="51" t="s">
        <v>738</v>
      </c>
      <c r="F32" s="33" t="s">
        <v>749</v>
      </c>
      <c r="G32" s="33">
        <v>1</v>
      </c>
      <c r="H32" s="62" t="s">
        <v>145</v>
      </c>
      <c r="I32" s="62" t="s">
        <v>81</v>
      </c>
      <c r="J32" s="33">
        <v>2</v>
      </c>
      <c r="K32" s="33" t="s">
        <v>42</v>
      </c>
      <c r="L32" s="33">
        <v>8</v>
      </c>
      <c r="M32" s="33" t="s">
        <v>16</v>
      </c>
      <c r="N32" s="42" t="s">
        <v>82</v>
      </c>
      <c r="O32" s="43" t="s">
        <v>129</v>
      </c>
      <c r="P32" s="33" t="s">
        <v>776</v>
      </c>
      <c r="S32" s="33" t="e">
        <v>#N/A</v>
      </c>
      <c r="T32" s="33" t="str">
        <f t="shared" si="0"/>
        <v/>
      </c>
    </row>
    <row r="33" spans="3:20" ht="20.100000000000001" customHeight="1" x14ac:dyDescent="0.2">
      <c r="C33" s="50" t="e">
        <f>VLOOKUP($H33,Munka2!$E$2:$H$265,4,FALSE)</f>
        <v>#N/A</v>
      </c>
      <c r="D33" s="51" t="s">
        <v>738</v>
      </c>
      <c r="F33" s="33" t="s">
        <v>756</v>
      </c>
      <c r="G33" s="33">
        <v>1</v>
      </c>
      <c r="H33" s="62" t="s">
        <v>173</v>
      </c>
      <c r="I33" s="62" t="s">
        <v>174</v>
      </c>
      <c r="J33" s="33">
        <v>2</v>
      </c>
      <c r="K33" s="33" t="s">
        <v>43</v>
      </c>
      <c r="L33" s="33">
        <v>8</v>
      </c>
      <c r="M33" s="33" t="s">
        <v>16</v>
      </c>
      <c r="N33" s="42" t="s">
        <v>82</v>
      </c>
      <c r="O33" s="43" t="s">
        <v>129</v>
      </c>
      <c r="P33" s="33" t="s">
        <v>776</v>
      </c>
      <c r="S33" s="33" t="e">
        <v>#N/A</v>
      </c>
      <c r="T33" s="33" t="str">
        <f t="shared" si="0"/>
        <v/>
      </c>
    </row>
    <row r="34" spans="3:20" x14ac:dyDescent="0.2">
      <c r="C34" s="50">
        <f>VLOOKUP($H34,Munka2!$E$2:$H$265,4,FALSE)</f>
        <v>1</v>
      </c>
      <c r="D34" s="65" t="s">
        <v>215</v>
      </c>
      <c r="F34" s="33" t="s">
        <v>747</v>
      </c>
      <c r="G34" s="33">
        <v>2</v>
      </c>
      <c r="H34" s="66" t="s">
        <v>239</v>
      </c>
      <c r="I34" s="66" t="s">
        <v>721</v>
      </c>
      <c r="J34" s="33">
        <v>2</v>
      </c>
      <c r="K34" s="33" t="s">
        <v>42</v>
      </c>
      <c r="L34" s="33">
        <v>8</v>
      </c>
      <c r="M34" s="33" t="s">
        <v>15</v>
      </c>
      <c r="N34" s="49" t="s">
        <v>104</v>
      </c>
      <c r="O34" s="43" t="s">
        <v>31</v>
      </c>
      <c r="P34" s="33">
        <v>1</v>
      </c>
      <c r="R34" s="33"/>
      <c r="S34" s="33">
        <v>1</v>
      </c>
      <c r="T34" s="33">
        <f t="shared" si="0"/>
        <v>1</v>
      </c>
    </row>
    <row r="35" spans="3:20" x14ac:dyDescent="0.2">
      <c r="C35" s="50">
        <f>VLOOKUP($H35,Munka2!$E$2:$H$265,4,FALSE)</f>
        <v>21</v>
      </c>
      <c r="D35" s="51" t="s">
        <v>245</v>
      </c>
      <c r="F35" s="33" t="s">
        <v>735</v>
      </c>
      <c r="G35" s="33">
        <v>2</v>
      </c>
      <c r="H35" s="68" t="s">
        <v>245</v>
      </c>
      <c r="I35" s="68" t="s">
        <v>23</v>
      </c>
      <c r="J35" s="33">
        <v>5</v>
      </c>
      <c r="K35" s="33" t="s">
        <v>42</v>
      </c>
      <c r="L35" s="33">
        <v>16</v>
      </c>
      <c r="M35" s="35" t="s">
        <v>15</v>
      </c>
      <c r="N35" s="49" t="s">
        <v>29</v>
      </c>
      <c r="O35" s="43" t="s">
        <v>775</v>
      </c>
      <c r="P35" s="33">
        <v>21</v>
      </c>
      <c r="S35" s="35">
        <v>21</v>
      </c>
      <c r="T35" s="33">
        <f t="shared" si="0"/>
        <v>21</v>
      </c>
    </row>
    <row r="36" spans="3:20" x14ac:dyDescent="0.2">
      <c r="C36" s="50">
        <f>VLOOKUP($H36,Munka2!$E$2:$H$265,4,FALSE)</f>
        <v>10</v>
      </c>
      <c r="D36" s="51" t="s">
        <v>245</v>
      </c>
      <c r="F36" s="33" t="s">
        <v>747</v>
      </c>
      <c r="G36" s="33">
        <v>2</v>
      </c>
      <c r="H36" s="68" t="s">
        <v>246</v>
      </c>
      <c r="I36" s="68" t="s">
        <v>559</v>
      </c>
      <c r="J36" s="33">
        <v>5</v>
      </c>
      <c r="K36" s="33" t="s">
        <v>42</v>
      </c>
      <c r="L36" s="33">
        <v>16</v>
      </c>
      <c r="M36" s="33" t="s">
        <v>15</v>
      </c>
      <c r="N36" s="49" t="s">
        <v>29</v>
      </c>
      <c r="O36" s="43" t="s">
        <v>775</v>
      </c>
      <c r="P36" s="33">
        <v>10</v>
      </c>
      <c r="Q36" s="33"/>
      <c r="R36" s="33"/>
      <c r="S36" s="33">
        <v>10</v>
      </c>
      <c r="T36" s="33">
        <f t="shared" si="0"/>
        <v>10</v>
      </c>
    </row>
    <row r="37" spans="3:20" x14ac:dyDescent="0.2">
      <c r="C37" s="50">
        <f>VLOOKUP($H37,Munka2!$E$2:$H$265,4,FALSE)</f>
        <v>6</v>
      </c>
      <c r="D37" s="51" t="s">
        <v>245</v>
      </c>
      <c r="F37" s="33" t="s">
        <v>749</v>
      </c>
      <c r="G37" s="33">
        <v>2</v>
      </c>
      <c r="H37" s="69" t="s">
        <v>147</v>
      </c>
      <c r="I37" s="69" t="s">
        <v>23</v>
      </c>
      <c r="J37" s="33">
        <v>5</v>
      </c>
      <c r="K37" s="33" t="s">
        <v>42</v>
      </c>
      <c r="L37" s="33">
        <v>16</v>
      </c>
      <c r="M37" s="33" t="s">
        <v>15</v>
      </c>
      <c r="N37" s="49" t="s">
        <v>29</v>
      </c>
      <c r="O37" s="43" t="s">
        <v>775</v>
      </c>
      <c r="P37" s="33">
        <v>6</v>
      </c>
      <c r="Q37" s="33"/>
      <c r="R37" s="33"/>
      <c r="S37" s="33">
        <v>6</v>
      </c>
      <c r="T37" s="33">
        <f t="shared" si="0"/>
        <v>6</v>
      </c>
    </row>
    <row r="38" spans="3:20" x14ac:dyDescent="0.2">
      <c r="C38" s="50">
        <f>VLOOKUP($H38,Munka2!$E$2:$H$265,4,FALSE)</f>
        <v>2</v>
      </c>
      <c r="D38" s="51" t="s">
        <v>245</v>
      </c>
      <c r="F38" s="33" t="s">
        <v>756</v>
      </c>
      <c r="G38" s="33">
        <v>2</v>
      </c>
      <c r="H38" s="69" t="s">
        <v>176</v>
      </c>
      <c r="I38" s="69" t="s">
        <v>91</v>
      </c>
      <c r="J38" s="33">
        <v>4</v>
      </c>
      <c r="K38" s="33" t="s">
        <v>42</v>
      </c>
      <c r="L38" s="33">
        <v>16</v>
      </c>
      <c r="M38" s="33" t="s">
        <v>15</v>
      </c>
      <c r="N38" s="49" t="s">
        <v>29</v>
      </c>
      <c r="O38" s="43" t="s">
        <v>775</v>
      </c>
      <c r="P38" s="33">
        <v>2</v>
      </c>
      <c r="S38" s="33">
        <v>2</v>
      </c>
      <c r="T38" s="33">
        <f t="shared" si="0"/>
        <v>2</v>
      </c>
    </row>
    <row r="39" spans="3:20" x14ac:dyDescent="0.2">
      <c r="C39" s="50">
        <f>VLOOKUP($H39,Munka2!$E$2:$H$265,4,FALSE)</f>
        <v>4</v>
      </c>
      <c r="D39" s="32" t="s">
        <v>248</v>
      </c>
      <c r="F39" s="33" t="s">
        <v>749</v>
      </c>
      <c r="G39" s="33">
        <v>2</v>
      </c>
      <c r="H39" s="88" t="s">
        <v>248</v>
      </c>
      <c r="I39" s="88" t="s">
        <v>247</v>
      </c>
      <c r="J39" s="33">
        <v>0</v>
      </c>
      <c r="K39" s="33" t="s">
        <v>44</v>
      </c>
      <c r="M39" s="33" t="s">
        <v>15</v>
      </c>
      <c r="N39" s="49" t="s">
        <v>29</v>
      </c>
      <c r="O39" s="43" t="s">
        <v>775</v>
      </c>
      <c r="P39" s="33">
        <v>4</v>
      </c>
      <c r="Q39" s="33"/>
      <c r="R39" s="33"/>
      <c r="S39" s="33">
        <v>4</v>
      </c>
      <c r="T39" s="33">
        <f t="shared" si="0"/>
        <v>4</v>
      </c>
    </row>
    <row r="40" spans="3:20" x14ac:dyDescent="0.2">
      <c r="C40" s="50">
        <f>VLOOKUP($H40,Munka2!$E$2:$H$265,4,FALSE)</f>
        <v>15</v>
      </c>
      <c r="D40" s="51" t="s">
        <v>240</v>
      </c>
      <c r="F40" s="33" t="s">
        <v>735</v>
      </c>
      <c r="G40" s="33">
        <v>2</v>
      </c>
      <c r="H40" s="61" t="s">
        <v>240</v>
      </c>
      <c r="I40" s="61" t="s">
        <v>507</v>
      </c>
      <c r="J40" s="33">
        <v>4</v>
      </c>
      <c r="K40" s="33" t="s">
        <v>43</v>
      </c>
      <c r="L40" s="33">
        <v>12</v>
      </c>
      <c r="M40" s="33" t="s">
        <v>15</v>
      </c>
      <c r="N40" s="49" t="s">
        <v>761</v>
      </c>
      <c r="O40" s="43" t="s">
        <v>73</v>
      </c>
      <c r="P40" s="33">
        <v>15</v>
      </c>
      <c r="S40" s="33">
        <v>15</v>
      </c>
      <c r="T40" s="33">
        <f t="shared" si="0"/>
        <v>15</v>
      </c>
    </row>
    <row r="41" spans="3:20" x14ac:dyDescent="0.2">
      <c r="C41" s="50">
        <f>VLOOKUP($H41,Munka2!$E$2:$H$265,4,FALSE)</f>
        <v>4</v>
      </c>
      <c r="D41" s="51" t="s">
        <v>240</v>
      </c>
      <c r="F41" s="33" t="s">
        <v>747</v>
      </c>
      <c r="G41" s="33">
        <v>2</v>
      </c>
      <c r="H41" s="61" t="s">
        <v>241</v>
      </c>
      <c r="I41" s="61" t="s">
        <v>507</v>
      </c>
      <c r="J41" s="33">
        <v>4</v>
      </c>
      <c r="K41" s="33" t="s">
        <v>43</v>
      </c>
      <c r="L41" s="33">
        <v>16</v>
      </c>
      <c r="M41" s="33" t="s">
        <v>15</v>
      </c>
      <c r="N41" s="49" t="s">
        <v>761</v>
      </c>
      <c r="O41" s="43" t="s">
        <v>73</v>
      </c>
      <c r="P41" s="33">
        <v>4</v>
      </c>
      <c r="S41" s="33">
        <v>4</v>
      </c>
      <c r="T41" s="33">
        <f t="shared" si="0"/>
        <v>4</v>
      </c>
    </row>
    <row r="42" spans="3:20" x14ac:dyDescent="0.2">
      <c r="C42" s="50">
        <f>VLOOKUP($H42,Munka2!$E$2:$H$265,4,FALSE)</f>
        <v>4</v>
      </c>
      <c r="D42" s="51" t="s">
        <v>240</v>
      </c>
      <c r="F42" s="33" t="s">
        <v>749</v>
      </c>
      <c r="G42" s="33">
        <v>3</v>
      </c>
      <c r="H42" s="61" t="s">
        <v>242</v>
      </c>
      <c r="I42" s="61" t="s">
        <v>516</v>
      </c>
      <c r="J42" s="33">
        <v>4</v>
      </c>
      <c r="K42" s="33" t="s">
        <v>43</v>
      </c>
      <c r="L42" s="33">
        <v>12</v>
      </c>
      <c r="M42" s="33" t="s">
        <v>15</v>
      </c>
      <c r="N42" s="49" t="s">
        <v>761</v>
      </c>
      <c r="O42" s="43" t="s">
        <v>73</v>
      </c>
      <c r="P42" s="33">
        <v>4</v>
      </c>
      <c r="S42" s="33"/>
      <c r="T42" s="33"/>
    </row>
    <row r="43" spans="3:20" x14ac:dyDescent="0.2">
      <c r="C43" s="50">
        <f>VLOOKUP($H43,Munka2!$E$2:$H$265,4,FALSE)</f>
        <v>17</v>
      </c>
      <c r="D43" s="51" t="s">
        <v>243</v>
      </c>
      <c r="F43" s="33" t="s">
        <v>735</v>
      </c>
      <c r="G43" s="33">
        <v>2</v>
      </c>
      <c r="H43" s="52" t="s">
        <v>243</v>
      </c>
      <c r="I43" s="52" t="s">
        <v>512</v>
      </c>
      <c r="J43" s="33">
        <v>5</v>
      </c>
      <c r="K43" s="33" t="s">
        <v>43</v>
      </c>
      <c r="L43" s="33">
        <v>16</v>
      </c>
      <c r="M43" s="33" t="s">
        <v>15</v>
      </c>
      <c r="N43" s="49" t="s">
        <v>763</v>
      </c>
      <c r="O43" s="43" t="s">
        <v>31</v>
      </c>
      <c r="P43" s="33">
        <v>17</v>
      </c>
      <c r="S43" s="33">
        <v>17</v>
      </c>
      <c r="T43" s="33">
        <f t="shared" ref="T43:T71" si="1">IF(ISERROR(S43),"",S43)</f>
        <v>17</v>
      </c>
    </row>
    <row r="44" spans="3:20" x14ac:dyDescent="0.2">
      <c r="C44" s="50">
        <f>VLOOKUP($H44,Munka2!$E$2:$H$265,4,FALSE)</f>
        <v>2</v>
      </c>
      <c r="D44" s="51" t="s">
        <v>243</v>
      </c>
      <c r="F44" s="33" t="s">
        <v>749</v>
      </c>
      <c r="G44" s="33">
        <v>2</v>
      </c>
      <c r="H44" s="54" t="s">
        <v>244</v>
      </c>
      <c r="I44" s="54" t="s">
        <v>499</v>
      </c>
      <c r="J44" s="33">
        <v>5</v>
      </c>
      <c r="K44" s="33" t="s">
        <v>43</v>
      </c>
      <c r="L44" s="33">
        <v>16</v>
      </c>
      <c r="M44" s="33" t="s">
        <v>15</v>
      </c>
      <c r="N44" s="49" t="s">
        <v>763</v>
      </c>
      <c r="O44" s="43" t="s">
        <v>31</v>
      </c>
      <c r="P44" s="33">
        <v>2</v>
      </c>
      <c r="Q44" s="33"/>
      <c r="R44" s="33"/>
      <c r="S44" s="33">
        <v>2</v>
      </c>
      <c r="T44" s="33">
        <f t="shared" si="1"/>
        <v>2</v>
      </c>
    </row>
    <row r="45" spans="3:20" ht="18.75" customHeight="1" x14ac:dyDescent="0.2">
      <c r="C45" s="50">
        <f>VLOOKUP($H45,Munka2!$E$2:$H$265,4,FALSE)</f>
        <v>3</v>
      </c>
      <c r="D45" s="51" t="s">
        <v>249</v>
      </c>
      <c r="F45" s="33" t="s">
        <v>735</v>
      </c>
      <c r="G45" s="33">
        <v>2</v>
      </c>
      <c r="H45" s="72" t="s">
        <v>249</v>
      </c>
      <c r="I45" s="72" t="s">
        <v>596</v>
      </c>
      <c r="J45" s="33">
        <v>5</v>
      </c>
      <c r="K45" s="33" t="s">
        <v>43</v>
      </c>
      <c r="L45" s="33">
        <v>16</v>
      </c>
      <c r="M45" s="35" t="s">
        <v>15</v>
      </c>
      <c r="N45" s="49" t="s">
        <v>898</v>
      </c>
      <c r="O45" s="43" t="s">
        <v>30</v>
      </c>
      <c r="P45" s="33">
        <v>3</v>
      </c>
      <c r="S45" s="35">
        <v>3</v>
      </c>
      <c r="T45" s="33">
        <f t="shared" si="1"/>
        <v>3</v>
      </c>
    </row>
    <row r="46" spans="3:20" ht="18.75" customHeight="1" x14ac:dyDescent="0.2">
      <c r="C46" s="50">
        <f>VLOOKUP($H46,Munka2!$E$2:$H$265,4,FALSE)</f>
        <v>1</v>
      </c>
      <c r="D46" s="51" t="s">
        <v>249</v>
      </c>
      <c r="F46" s="33" t="s">
        <v>747</v>
      </c>
      <c r="G46" s="33">
        <v>2</v>
      </c>
      <c r="H46" s="72" t="s">
        <v>250</v>
      </c>
      <c r="I46" s="72" t="s">
        <v>596</v>
      </c>
      <c r="J46" s="33">
        <v>5</v>
      </c>
      <c r="K46" s="33" t="s">
        <v>43</v>
      </c>
      <c r="L46" s="33">
        <v>16</v>
      </c>
      <c r="M46" s="33" t="s">
        <v>15</v>
      </c>
      <c r="N46" s="49" t="s">
        <v>898</v>
      </c>
      <c r="O46" s="43" t="s">
        <v>30</v>
      </c>
      <c r="P46" s="33">
        <v>1</v>
      </c>
      <c r="S46" s="33">
        <v>1</v>
      </c>
      <c r="T46" s="33">
        <f t="shared" si="1"/>
        <v>1</v>
      </c>
    </row>
    <row r="47" spans="3:20" ht="18.75" customHeight="1" x14ac:dyDescent="0.2">
      <c r="C47" s="50">
        <f>VLOOKUP($H47,Munka2!$E$2:$H$265,4,FALSE)</f>
        <v>17</v>
      </c>
      <c r="D47" s="51" t="s">
        <v>249</v>
      </c>
      <c r="F47" s="33" t="s">
        <v>749</v>
      </c>
      <c r="G47" s="33">
        <v>2</v>
      </c>
      <c r="H47" s="70" t="s">
        <v>251</v>
      </c>
      <c r="I47" s="70" t="s">
        <v>596</v>
      </c>
      <c r="J47" s="33">
        <v>5</v>
      </c>
      <c r="K47" s="33" t="s">
        <v>43</v>
      </c>
      <c r="L47" s="33">
        <v>16</v>
      </c>
      <c r="M47" s="33" t="s">
        <v>15</v>
      </c>
      <c r="N47" s="49" t="s">
        <v>898</v>
      </c>
      <c r="O47" s="43" t="s">
        <v>30</v>
      </c>
      <c r="P47" s="33">
        <v>17</v>
      </c>
      <c r="Q47" s="33"/>
      <c r="R47" s="33"/>
      <c r="S47" s="33">
        <v>17</v>
      </c>
      <c r="T47" s="33">
        <f t="shared" si="1"/>
        <v>17</v>
      </c>
    </row>
    <row r="48" spans="3:20" ht="18.75" customHeight="1" x14ac:dyDescent="0.2">
      <c r="C48" s="50">
        <f>VLOOKUP($H48,Munka2!$E$2:$H$265,4,FALSE)</f>
        <v>17</v>
      </c>
      <c r="D48" s="51" t="s">
        <v>249</v>
      </c>
      <c r="F48" s="33" t="s">
        <v>756</v>
      </c>
      <c r="G48" s="33">
        <v>2</v>
      </c>
      <c r="H48" s="70" t="s">
        <v>251</v>
      </c>
      <c r="I48" s="70" t="s">
        <v>596</v>
      </c>
      <c r="J48" s="33">
        <v>5</v>
      </c>
      <c r="K48" s="33" t="s">
        <v>43</v>
      </c>
      <c r="L48" s="33">
        <v>16</v>
      </c>
      <c r="M48" s="33" t="s">
        <v>15</v>
      </c>
      <c r="N48" s="49" t="s">
        <v>898</v>
      </c>
      <c r="O48" s="43" t="s">
        <v>30</v>
      </c>
      <c r="P48" s="33">
        <v>17</v>
      </c>
      <c r="S48" s="33">
        <v>17</v>
      </c>
      <c r="T48" s="33">
        <f t="shared" si="1"/>
        <v>17</v>
      </c>
    </row>
    <row r="49" spans="3:20" x14ac:dyDescent="0.2">
      <c r="C49" s="50">
        <f>VLOOKUP($H49,Munka2!$E$2:$H$265,4,FALSE)</f>
        <v>46</v>
      </c>
      <c r="D49" s="51" t="s">
        <v>256</v>
      </c>
      <c r="F49" s="33" t="s">
        <v>735</v>
      </c>
      <c r="G49" s="33">
        <v>3</v>
      </c>
      <c r="H49" s="68" t="s">
        <v>256</v>
      </c>
      <c r="I49" s="68" t="s">
        <v>510</v>
      </c>
      <c r="J49" s="33">
        <v>3</v>
      </c>
      <c r="K49" s="33" t="s">
        <v>42</v>
      </c>
      <c r="L49" s="33">
        <v>12</v>
      </c>
      <c r="M49" s="33" t="s">
        <v>15</v>
      </c>
      <c r="N49" s="42" t="s">
        <v>763</v>
      </c>
      <c r="O49" s="43" t="s">
        <v>31</v>
      </c>
      <c r="P49" s="33">
        <v>46</v>
      </c>
      <c r="S49" s="33">
        <v>46</v>
      </c>
      <c r="T49" s="33">
        <f t="shared" si="1"/>
        <v>46</v>
      </c>
    </row>
    <row r="50" spans="3:20" x14ac:dyDescent="0.2">
      <c r="C50" s="50">
        <f>VLOOKUP($H50,Munka2!$E$2:$H$265,4,FALSE)</f>
        <v>4</v>
      </c>
      <c r="D50" s="51" t="s">
        <v>256</v>
      </c>
      <c r="F50" s="33" t="s">
        <v>749</v>
      </c>
      <c r="G50" s="33">
        <v>3</v>
      </c>
      <c r="H50" s="69" t="s">
        <v>257</v>
      </c>
      <c r="I50" s="69" t="s">
        <v>510</v>
      </c>
      <c r="J50" s="33">
        <v>3</v>
      </c>
      <c r="K50" s="33" t="s">
        <v>42</v>
      </c>
      <c r="L50" s="33">
        <v>12</v>
      </c>
      <c r="M50" s="33" t="s">
        <v>15</v>
      </c>
      <c r="N50" s="42" t="s">
        <v>763</v>
      </c>
      <c r="O50" s="43" t="s">
        <v>31</v>
      </c>
      <c r="P50" s="33">
        <v>4</v>
      </c>
      <c r="S50" s="33">
        <v>4</v>
      </c>
      <c r="T50" s="33">
        <f t="shared" si="1"/>
        <v>4</v>
      </c>
    </row>
    <row r="51" spans="3:20" x14ac:dyDescent="0.2">
      <c r="C51" s="50">
        <f>VLOOKUP($H51,Munka2!$E$2:$H$265,4,FALSE)</f>
        <v>28</v>
      </c>
      <c r="D51" s="51" t="s">
        <v>260</v>
      </c>
      <c r="F51" s="33" t="s">
        <v>735</v>
      </c>
      <c r="G51" s="33">
        <v>3</v>
      </c>
      <c r="H51" s="74" t="s">
        <v>260</v>
      </c>
      <c r="I51" s="74" t="s">
        <v>519</v>
      </c>
      <c r="J51" s="33">
        <v>4</v>
      </c>
      <c r="K51" s="33" t="s">
        <v>42</v>
      </c>
      <c r="L51" s="33">
        <v>12</v>
      </c>
      <c r="M51" s="33" t="s">
        <v>15</v>
      </c>
      <c r="N51" s="42" t="s">
        <v>763</v>
      </c>
      <c r="O51" s="43" t="s">
        <v>31</v>
      </c>
      <c r="P51" s="33">
        <v>28</v>
      </c>
      <c r="Q51" s="33"/>
      <c r="R51" s="33"/>
      <c r="S51" s="33">
        <v>28</v>
      </c>
      <c r="T51" s="33">
        <f t="shared" si="1"/>
        <v>28</v>
      </c>
    </row>
    <row r="52" spans="3:20" x14ac:dyDescent="0.2">
      <c r="C52" s="50">
        <f>VLOOKUP($H52,Munka2!$E$2:$H$265,4,FALSE)</f>
        <v>3</v>
      </c>
      <c r="D52" s="51" t="s">
        <v>260</v>
      </c>
      <c r="F52" s="33" t="s">
        <v>749</v>
      </c>
      <c r="G52" s="33">
        <v>3</v>
      </c>
      <c r="H52" s="75" t="s">
        <v>261</v>
      </c>
      <c r="I52" s="75" t="s">
        <v>503</v>
      </c>
      <c r="J52" s="33">
        <v>4</v>
      </c>
      <c r="K52" s="33" t="s">
        <v>42</v>
      </c>
      <c r="L52" s="33">
        <v>12</v>
      </c>
      <c r="M52" s="33" t="s">
        <v>15</v>
      </c>
      <c r="N52" s="42" t="s">
        <v>763</v>
      </c>
      <c r="O52" s="43" t="s">
        <v>31</v>
      </c>
      <c r="P52" s="33">
        <v>3</v>
      </c>
      <c r="Q52" s="33"/>
      <c r="R52" s="33"/>
      <c r="S52" s="33">
        <v>3</v>
      </c>
      <c r="T52" s="33">
        <f t="shared" si="1"/>
        <v>3</v>
      </c>
    </row>
    <row r="53" spans="3:20" x14ac:dyDescent="0.2">
      <c r="C53" s="50">
        <f>VLOOKUP($H53,Munka2!$E$2:$H$265,4,FALSE)</f>
        <v>44</v>
      </c>
      <c r="D53" s="51" t="s">
        <v>263</v>
      </c>
      <c r="F53" s="33" t="s">
        <v>735</v>
      </c>
      <c r="G53" s="33">
        <v>3</v>
      </c>
      <c r="H53" s="76" t="s">
        <v>263</v>
      </c>
      <c r="I53" s="76" t="s">
        <v>489</v>
      </c>
      <c r="J53" s="33">
        <v>3</v>
      </c>
      <c r="K53" s="33" t="s">
        <v>42</v>
      </c>
      <c r="L53" s="33">
        <v>12</v>
      </c>
      <c r="M53" s="33" t="s">
        <v>15</v>
      </c>
      <c r="N53" s="42" t="s">
        <v>765</v>
      </c>
      <c r="O53" s="43" t="s">
        <v>31</v>
      </c>
      <c r="P53" s="33">
        <v>44</v>
      </c>
      <c r="S53" s="33">
        <v>44</v>
      </c>
      <c r="T53" s="33">
        <f t="shared" si="1"/>
        <v>44</v>
      </c>
    </row>
    <row r="54" spans="3:20" x14ac:dyDescent="0.2">
      <c r="C54" s="50">
        <f>VLOOKUP($H54,Munka2!$E$2:$H$265,4,FALSE)</f>
        <v>4</v>
      </c>
      <c r="D54" s="51" t="s">
        <v>263</v>
      </c>
      <c r="F54" s="33" t="s">
        <v>749</v>
      </c>
      <c r="G54" s="33">
        <v>3</v>
      </c>
      <c r="H54" s="77" t="s">
        <v>264</v>
      </c>
      <c r="I54" s="77" t="s">
        <v>489</v>
      </c>
      <c r="J54" s="33">
        <v>3</v>
      </c>
      <c r="K54" s="33" t="s">
        <v>42</v>
      </c>
      <c r="L54" s="33">
        <v>12</v>
      </c>
      <c r="M54" s="33" t="s">
        <v>15</v>
      </c>
      <c r="N54" s="42" t="s">
        <v>765</v>
      </c>
      <c r="O54" s="43" t="s">
        <v>31</v>
      </c>
      <c r="P54" s="33">
        <v>4</v>
      </c>
      <c r="S54" s="33">
        <v>4</v>
      </c>
      <c r="T54" s="33">
        <f t="shared" si="1"/>
        <v>4</v>
      </c>
    </row>
    <row r="55" spans="3:20" x14ac:dyDescent="0.2">
      <c r="C55" s="50">
        <f>VLOOKUP($H55,Munka2!$E$2:$H$265,4,FALSE)</f>
        <v>16</v>
      </c>
      <c r="F55" s="33" t="s">
        <v>749</v>
      </c>
      <c r="G55" s="33">
        <v>3</v>
      </c>
      <c r="H55" s="60" t="s">
        <v>262</v>
      </c>
      <c r="I55" s="60" t="s">
        <v>505</v>
      </c>
      <c r="J55" s="33">
        <v>0</v>
      </c>
      <c r="K55" s="33" t="s">
        <v>44</v>
      </c>
      <c r="M55" s="33" t="s">
        <v>15</v>
      </c>
      <c r="N55" s="42" t="s">
        <v>763</v>
      </c>
      <c r="O55" s="43" t="s">
        <v>31</v>
      </c>
      <c r="P55" s="33">
        <v>16</v>
      </c>
      <c r="Q55" s="33"/>
      <c r="R55" s="33"/>
      <c r="S55" s="33">
        <v>16</v>
      </c>
      <c r="T55" s="33">
        <f t="shared" si="1"/>
        <v>16</v>
      </c>
    </row>
    <row r="56" spans="3:20" x14ac:dyDescent="0.2">
      <c r="C56" s="50">
        <f>VLOOKUP($H56,Munka2!$E$2:$H$265,4,FALSE)</f>
        <v>39</v>
      </c>
      <c r="D56" s="51" t="s">
        <v>252</v>
      </c>
      <c r="F56" s="33" t="s">
        <v>735</v>
      </c>
      <c r="G56" s="33">
        <v>3</v>
      </c>
      <c r="H56" s="79" t="s">
        <v>252</v>
      </c>
      <c r="I56" s="79" t="s">
        <v>107</v>
      </c>
      <c r="J56" s="33">
        <v>4</v>
      </c>
      <c r="K56" s="33" t="s">
        <v>43</v>
      </c>
      <c r="L56" s="33">
        <v>12</v>
      </c>
      <c r="M56" s="33" t="s">
        <v>15</v>
      </c>
      <c r="N56" s="42" t="s">
        <v>79</v>
      </c>
      <c r="O56" s="43" t="s">
        <v>31</v>
      </c>
      <c r="P56" s="33">
        <v>39</v>
      </c>
      <c r="S56" s="33">
        <v>39</v>
      </c>
      <c r="T56" s="33">
        <f t="shared" si="1"/>
        <v>39</v>
      </c>
    </row>
    <row r="57" spans="3:20" x14ac:dyDescent="0.2">
      <c r="C57" s="50">
        <f>VLOOKUP($H57,Munka2!$E$2:$H$265,4,FALSE)</f>
        <v>6</v>
      </c>
      <c r="D57" s="51" t="s">
        <v>252</v>
      </c>
      <c r="F57" s="33" t="s">
        <v>749</v>
      </c>
      <c r="G57" s="33">
        <v>4</v>
      </c>
      <c r="H57" s="83" t="s">
        <v>253</v>
      </c>
      <c r="I57" s="83" t="s">
        <v>438</v>
      </c>
      <c r="J57" s="33">
        <v>3</v>
      </c>
      <c r="K57" s="33" t="s">
        <v>43</v>
      </c>
      <c r="L57" s="33">
        <v>12</v>
      </c>
      <c r="M57" s="33" t="s">
        <v>15</v>
      </c>
      <c r="N57" s="42" t="s">
        <v>79</v>
      </c>
      <c r="O57" s="43" t="s">
        <v>31</v>
      </c>
      <c r="P57" s="33">
        <v>6</v>
      </c>
      <c r="S57" s="33">
        <v>6</v>
      </c>
      <c r="T57" s="33">
        <f t="shared" si="1"/>
        <v>6</v>
      </c>
    </row>
    <row r="58" spans="3:20" x14ac:dyDescent="0.2">
      <c r="C58" s="50">
        <f>VLOOKUP($H58,Munka2!$E$2:$H$265,4,FALSE)</f>
        <v>40</v>
      </c>
      <c r="D58" s="51" t="s">
        <v>254</v>
      </c>
      <c r="F58" s="33" t="s">
        <v>735</v>
      </c>
      <c r="G58" s="33">
        <v>3</v>
      </c>
      <c r="H58" s="67" t="s">
        <v>254</v>
      </c>
      <c r="I58" s="67" t="s">
        <v>130</v>
      </c>
      <c r="J58" s="33">
        <v>4</v>
      </c>
      <c r="K58" s="33" t="s">
        <v>43</v>
      </c>
      <c r="L58" s="33">
        <v>12</v>
      </c>
      <c r="M58" s="33" t="s">
        <v>15</v>
      </c>
      <c r="N58" s="42" t="s">
        <v>27</v>
      </c>
      <c r="O58" s="43" t="s">
        <v>31</v>
      </c>
      <c r="P58" s="33">
        <v>40</v>
      </c>
      <c r="Q58" s="33"/>
      <c r="R58" s="33"/>
      <c r="S58" s="33">
        <v>40</v>
      </c>
      <c r="T58" s="33">
        <f t="shared" si="1"/>
        <v>40</v>
      </c>
    </row>
    <row r="59" spans="3:20" x14ac:dyDescent="0.2">
      <c r="C59" s="50">
        <f>VLOOKUP($H59,Munka2!$E$2:$H$265,4,FALSE)</f>
        <v>2</v>
      </c>
      <c r="D59" s="51" t="s">
        <v>254</v>
      </c>
      <c r="F59" s="33" t="s">
        <v>749</v>
      </c>
      <c r="G59" s="33">
        <v>2</v>
      </c>
      <c r="H59" s="71" t="s">
        <v>166</v>
      </c>
      <c r="I59" s="71" t="s">
        <v>167</v>
      </c>
      <c r="J59" s="33">
        <v>3</v>
      </c>
      <c r="K59" s="33" t="s">
        <v>43</v>
      </c>
      <c r="L59" s="33">
        <v>12</v>
      </c>
      <c r="M59" s="33" t="s">
        <v>15</v>
      </c>
      <c r="N59" s="42" t="s">
        <v>27</v>
      </c>
      <c r="O59" s="43" t="s">
        <v>31</v>
      </c>
      <c r="P59" s="33">
        <v>2</v>
      </c>
      <c r="S59" s="33">
        <v>4</v>
      </c>
      <c r="T59" s="33">
        <f t="shared" si="1"/>
        <v>4</v>
      </c>
    </row>
    <row r="60" spans="3:20" x14ac:dyDescent="0.2">
      <c r="C60" s="50">
        <f>VLOOKUP($H60,Munka2!$E$2:$H$265,4,FALSE)</f>
        <v>61</v>
      </c>
      <c r="D60" s="51" t="s">
        <v>258</v>
      </c>
      <c r="F60" s="33" t="s">
        <v>735</v>
      </c>
      <c r="G60" s="33">
        <v>3</v>
      </c>
      <c r="H60" s="63" t="s">
        <v>258</v>
      </c>
      <c r="I60" s="63" t="s">
        <v>517</v>
      </c>
      <c r="J60" s="33">
        <v>5</v>
      </c>
      <c r="K60" s="33" t="s">
        <v>43</v>
      </c>
      <c r="L60" s="33">
        <v>16</v>
      </c>
      <c r="M60" s="35" t="s">
        <v>15</v>
      </c>
      <c r="N60" s="42" t="s">
        <v>764</v>
      </c>
      <c r="O60" s="43" t="s">
        <v>30</v>
      </c>
      <c r="P60" s="33">
        <v>61</v>
      </c>
      <c r="S60" s="35">
        <v>61</v>
      </c>
      <c r="T60" s="33">
        <f t="shared" si="1"/>
        <v>61</v>
      </c>
    </row>
    <row r="61" spans="3:20" x14ac:dyDescent="0.2">
      <c r="C61" s="50">
        <f>VLOOKUP($H61,Munka2!$E$2:$H$265,4,FALSE)</f>
        <v>12</v>
      </c>
      <c r="D61" s="51" t="s">
        <v>258</v>
      </c>
      <c r="F61" s="33" t="s">
        <v>749</v>
      </c>
      <c r="G61" s="33">
        <v>3</v>
      </c>
      <c r="H61" s="64" t="s">
        <v>259</v>
      </c>
      <c r="I61" s="64" t="s">
        <v>514</v>
      </c>
      <c r="J61" s="33">
        <v>5</v>
      </c>
      <c r="K61" s="33" t="s">
        <v>43</v>
      </c>
      <c r="L61" s="33">
        <v>16</v>
      </c>
      <c r="M61" s="33" t="s">
        <v>15</v>
      </c>
      <c r="N61" s="42" t="s">
        <v>764</v>
      </c>
      <c r="O61" s="43" t="s">
        <v>30</v>
      </c>
      <c r="P61" s="33">
        <v>12</v>
      </c>
      <c r="S61" s="33">
        <v>12</v>
      </c>
      <c r="T61" s="33">
        <f t="shared" si="1"/>
        <v>12</v>
      </c>
    </row>
    <row r="62" spans="3:20" x14ac:dyDescent="0.2">
      <c r="C62" s="50">
        <f>VLOOKUP($H62,Munka2!$E$2:$H$265,4,FALSE)</f>
        <v>45</v>
      </c>
      <c r="D62" s="51" t="s">
        <v>265</v>
      </c>
      <c r="F62" s="33" t="s">
        <v>735</v>
      </c>
      <c r="G62" s="33">
        <v>3</v>
      </c>
      <c r="H62" s="52" t="s">
        <v>265</v>
      </c>
      <c r="I62" s="52" t="s">
        <v>726</v>
      </c>
      <c r="J62" s="33">
        <v>4</v>
      </c>
      <c r="K62" s="33" t="s">
        <v>43</v>
      </c>
      <c r="L62" s="33">
        <v>12</v>
      </c>
      <c r="M62" s="33" t="s">
        <v>15</v>
      </c>
      <c r="N62" s="42" t="s">
        <v>36</v>
      </c>
      <c r="O62" s="43" t="s">
        <v>31</v>
      </c>
      <c r="P62" s="33">
        <v>45</v>
      </c>
      <c r="S62" s="33">
        <v>45</v>
      </c>
      <c r="T62" s="33">
        <f t="shared" si="1"/>
        <v>45</v>
      </c>
    </row>
    <row r="63" spans="3:20" x14ac:dyDescent="0.2">
      <c r="C63" s="50">
        <f>VLOOKUP($H63,Munka2!$E$2:$H$265,4,FALSE)</f>
        <v>56</v>
      </c>
      <c r="D63" s="51" t="s">
        <v>266</v>
      </c>
      <c r="F63" s="33" t="s">
        <v>735</v>
      </c>
      <c r="G63" s="33">
        <v>3</v>
      </c>
      <c r="H63" s="72" t="s">
        <v>266</v>
      </c>
      <c r="I63" s="72" t="s">
        <v>739</v>
      </c>
      <c r="J63" s="33">
        <v>4</v>
      </c>
      <c r="K63" s="33" t="s">
        <v>43</v>
      </c>
      <c r="L63" s="33">
        <v>12</v>
      </c>
      <c r="M63" s="33" t="s">
        <v>15</v>
      </c>
      <c r="N63" s="42" t="s">
        <v>267</v>
      </c>
      <c r="O63" s="43" t="s">
        <v>73</v>
      </c>
      <c r="P63" s="33">
        <v>56</v>
      </c>
      <c r="Q63" s="33"/>
      <c r="R63" s="33"/>
      <c r="S63" s="33">
        <v>56</v>
      </c>
      <c r="T63" s="33">
        <f t="shared" si="1"/>
        <v>56</v>
      </c>
    </row>
    <row r="64" spans="3:20" x14ac:dyDescent="0.2">
      <c r="C64" s="50">
        <f>VLOOKUP($H64,Munka2!$E$2:$H$265,4,FALSE)</f>
        <v>2</v>
      </c>
      <c r="D64" s="51" t="s">
        <v>266</v>
      </c>
      <c r="F64" s="33" t="s">
        <v>749</v>
      </c>
      <c r="G64" s="33">
        <v>3</v>
      </c>
      <c r="H64" s="70" t="s">
        <v>268</v>
      </c>
      <c r="I64" s="70" t="s">
        <v>598</v>
      </c>
      <c r="J64" s="33">
        <v>4</v>
      </c>
      <c r="K64" s="33" t="s">
        <v>43</v>
      </c>
      <c r="L64" s="33">
        <v>12</v>
      </c>
      <c r="M64" s="33" t="s">
        <v>15</v>
      </c>
      <c r="N64" s="42" t="s">
        <v>267</v>
      </c>
      <c r="O64" s="43" t="s">
        <v>73</v>
      </c>
      <c r="P64" s="33">
        <v>2</v>
      </c>
      <c r="S64" s="33">
        <v>2</v>
      </c>
      <c r="T64" s="33">
        <f t="shared" si="1"/>
        <v>2</v>
      </c>
    </row>
    <row r="65" spans="3:20" x14ac:dyDescent="0.2">
      <c r="C65" s="50">
        <f>VLOOKUP($H65,Munka2!$E$2:$H$265,4,FALSE)</f>
        <v>5</v>
      </c>
      <c r="D65" s="51" t="s">
        <v>266</v>
      </c>
      <c r="F65" s="33" t="s">
        <v>756</v>
      </c>
      <c r="G65" s="33">
        <v>3</v>
      </c>
      <c r="H65" s="70" t="s">
        <v>269</v>
      </c>
      <c r="I65" s="70" t="s">
        <v>598</v>
      </c>
      <c r="J65" s="33">
        <v>3</v>
      </c>
      <c r="K65" s="33" t="s">
        <v>43</v>
      </c>
      <c r="L65" s="33">
        <v>12</v>
      </c>
      <c r="M65" s="33" t="s">
        <v>15</v>
      </c>
      <c r="N65" s="42" t="s">
        <v>267</v>
      </c>
      <c r="O65" s="43" t="s">
        <v>73</v>
      </c>
      <c r="P65" s="33">
        <v>5</v>
      </c>
      <c r="Q65" s="33"/>
      <c r="R65" s="33"/>
      <c r="S65" s="33">
        <v>5</v>
      </c>
      <c r="T65" s="33">
        <f t="shared" si="1"/>
        <v>5</v>
      </c>
    </row>
    <row r="66" spans="3:20" x14ac:dyDescent="0.2">
      <c r="C66" s="50">
        <f>VLOOKUP($H66,Munka2!$E$2:$H$265,4,FALSE)</f>
        <v>18</v>
      </c>
      <c r="F66" s="33" t="s">
        <v>749</v>
      </c>
      <c r="G66" s="33">
        <v>3</v>
      </c>
      <c r="H66" s="58" t="s">
        <v>133</v>
      </c>
      <c r="I66" s="58" t="s">
        <v>75</v>
      </c>
      <c r="J66" s="33">
        <v>2</v>
      </c>
      <c r="K66" s="33" t="s">
        <v>43</v>
      </c>
      <c r="L66" s="33">
        <v>8</v>
      </c>
      <c r="M66" s="33" t="s">
        <v>15</v>
      </c>
      <c r="N66" s="32" t="s">
        <v>39</v>
      </c>
      <c r="O66" s="43" t="s">
        <v>30</v>
      </c>
      <c r="P66" s="33">
        <v>18</v>
      </c>
      <c r="S66" s="33">
        <v>18</v>
      </c>
      <c r="T66" s="33">
        <f t="shared" si="1"/>
        <v>18</v>
      </c>
    </row>
    <row r="67" spans="3:20" x14ac:dyDescent="0.2">
      <c r="C67" s="50">
        <f>VLOOKUP($H67,Munka2!$E$2:$H$265,4,FALSE)</f>
        <v>67</v>
      </c>
      <c r="D67" s="51" t="s">
        <v>741</v>
      </c>
      <c r="F67" s="33" t="s">
        <v>735</v>
      </c>
      <c r="G67" s="33">
        <v>3</v>
      </c>
      <c r="H67" s="86" t="s">
        <v>741</v>
      </c>
      <c r="I67" s="86" t="s">
        <v>345</v>
      </c>
      <c r="J67" s="33">
        <v>2</v>
      </c>
      <c r="K67" s="33" t="s">
        <v>42</v>
      </c>
      <c r="L67" s="33">
        <v>8</v>
      </c>
      <c r="M67" s="33" t="s">
        <v>16</v>
      </c>
      <c r="N67" s="78" t="s">
        <v>45</v>
      </c>
      <c r="O67" s="33" t="s">
        <v>32</v>
      </c>
      <c r="P67" s="33">
        <v>67</v>
      </c>
      <c r="S67" s="33">
        <v>67</v>
      </c>
      <c r="T67" s="33">
        <f t="shared" si="1"/>
        <v>67</v>
      </c>
    </row>
    <row r="68" spans="3:20" x14ac:dyDescent="0.2">
      <c r="C68" s="50" t="e">
        <f>VLOOKUP($H68,Munka2!$E$2:$H$265,4,FALSE)</f>
        <v>#N/A</v>
      </c>
      <c r="D68" s="51" t="s">
        <v>740</v>
      </c>
      <c r="F68" s="33" t="s">
        <v>735</v>
      </c>
      <c r="G68" s="33">
        <v>3</v>
      </c>
      <c r="H68" s="68" t="s">
        <v>740</v>
      </c>
      <c r="I68" s="68" t="s">
        <v>103</v>
      </c>
      <c r="J68" s="33">
        <v>3</v>
      </c>
      <c r="K68" s="33" t="s">
        <v>43</v>
      </c>
      <c r="L68" s="33">
        <v>8</v>
      </c>
      <c r="M68" s="33" t="s">
        <v>16</v>
      </c>
      <c r="N68" s="42" t="s">
        <v>104</v>
      </c>
      <c r="O68" s="43" t="s">
        <v>31</v>
      </c>
      <c r="P68" s="33" t="s">
        <v>776</v>
      </c>
      <c r="Q68" s="33"/>
      <c r="R68" s="33"/>
      <c r="S68" s="33" t="e">
        <v>#N/A</v>
      </c>
      <c r="T68" s="33" t="str">
        <f t="shared" si="1"/>
        <v/>
      </c>
    </row>
    <row r="69" spans="3:20" x14ac:dyDescent="0.2">
      <c r="C69" s="50">
        <f>VLOOKUP($H69,Munka2!$E$2:$H$265,4,FALSE)</f>
        <v>17</v>
      </c>
      <c r="D69" s="51" t="s">
        <v>740</v>
      </c>
      <c r="F69" s="33" t="s">
        <v>746</v>
      </c>
      <c r="G69" s="33">
        <v>3</v>
      </c>
      <c r="H69" s="68" t="s">
        <v>270</v>
      </c>
      <c r="I69" s="68" t="s">
        <v>103</v>
      </c>
      <c r="J69" s="33">
        <v>2</v>
      </c>
      <c r="K69" s="33" t="s">
        <v>43</v>
      </c>
      <c r="L69" s="33">
        <v>8</v>
      </c>
      <c r="M69" s="33" t="s">
        <v>16</v>
      </c>
      <c r="N69" s="42" t="s">
        <v>104</v>
      </c>
      <c r="O69" s="43" t="s">
        <v>31</v>
      </c>
      <c r="P69" s="33">
        <v>17</v>
      </c>
      <c r="S69" s="33">
        <v>17</v>
      </c>
      <c r="T69" s="33">
        <f t="shared" si="1"/>
        <v>17</v>
      </c>
    </row>
    <row r="70" spans="3:20" x14ac:dyDescent="0.2">
      <c r="C70" s="50">
        <f>VLOOKUP($H70,Munka2!$E$2:$H$265,4,FALSE)</f>
        <v>21</v>
      </c>
      <c r="D70" s="51" t="s">
        <v>740</v>
      </c>
      <c r="F70" s="33" t="s">
        <v>749</v>
      </c>
      <c r="G70" s="33">
        <v>3</v>
      </c>
      <c r="H70" s="69" t="s">
        <v>102</v>
      </c>
      <c r="I70" s="69" t="s">
        <v>103</v>
      </c>
      <c r="J70" s="33">
        <v>2</v>
      </c>
      <c r="K70" s="33" t="s">
        <v>43</v>
      </c>
      <c r="L70" s="33">
        <v>8</v>
      </c>
      <c r="M70" s="33" t="s">
        <v>16</v>
      </c>
      <c r="N70" s="42" t="s">
        <v>104</v>
      </c>
      <c r="O70" s="43" t="s">
        <v>31</v>
      </c>
      <c r="P70" s="33">
        <v>21</v>
      </c>
      <c r="Q70" s="33"/>
      <c r="R70" s="33"/>
      <c r="S70" s="33">
        <v>21</v>
      </c>
      <c r="T70" s="33">
        <f t="shared" si="1"/>
        <v>21</v>
      </c>
    </row>
    <row r="71" spans="3:20" x14ac:dyDescent="0.2">
      <c r="C71" s="50">
        <f>VLOOKUP($H71,Munka2!$E$2:$H$265,4,FALSE)</f>
        <v>8</v>
      </c>
      <c r="D71" s="51" t="s">
        <v>271</v>
      </c>
      <c r="F71" s="33" t="s">
        <v>735</v>
      </c>
      <c r="G71" s="33">
        <v>4</v>
      </c>
      <c r="H71" s="80" t="s">
        <v>271</v>
      </c>
      <c r="I71" s="80" t="s">
        <v>77</v>
      </c>
      <c r="J71" s="33">
        <v>5</v>
      </c>
      <c r="K71" s="33" t="s">
        <v>42</v>
      </c>
      <c r="L71" s="33">
        <v>16</v>
      </c>
      <c r="M71" s="33" t="s">
        <v>15</v>
      </c>
      <c r="N71" s="42" t="s">
        <v>185</v>
      </c>
      <c r="O71" s="43" t="s">
        <v>30</v>
      </c>
      <c r="P71" s="33">
        <v>8</v>
      </c>
      <c r="Q71" s="33"/>
      <c r="R71" s="33"/>
      <c r="S71" s="33">
        <v>8</v>
      </c>
      <c r="T71" s="33">
        <f t="shared" si="1"/>
        <v>8</v>
      </c>
    </row>
    <row r="72" spans="3:20" x14ac:dyDescent="0.2">
      <c r="C72" s="50">
        <f>VLOOKUP($H72,Munka2!$E$2:$H$265,4,FALSE)</f>
        <v>3</v>
      </c>
      <c r="D72" s="51" t="s">
        <v>271</v>
      </c>
      <c r="F72" s="33" t="s">
        <v>749</v>
      </c>
      <c r="G72" s="33">
        <v>3</v>
      </c>
      <c r="H72" s="73" t="s">
        <v>272</v>
      </c>
      <c r="I72" s="73" t="s">
        <v>413</v>
      </c>
      <c r="J72" s="33">
        <v>4</v>
      </c>
      <c r="K72" s="33" t="s">
        <v>42</v>
      </c>
      <c r="L72" s="33">
        <v>16</v>
      </c>
      <c r="M72" s="33" t="s">
        <v>15</v>
      </c>
      <c r="N72" s="42" t="s">
        <v>185</v>
      </c>
      <c r="O72" s="43" t="s">
        <v>30</v>
      </c>
      <c r="P72" s="33">
        <v>3</v>
      </c>
      <c r="Q72" s="33"/>
      <c r="R72" s="33"/>
      <c r="S72" s="33"/>
      <c r="T72" s="33"/>
    </row>
    <row r="73" spans="3:20" x14ac:dyDescent="0.2">
      <c r="C73" s="50">
        <f>VLOOKUP($H73,Munka2!$E$2:$H$265,4,FALSE)</f>
        <v>3</v>
      </c>
      <c r="D73" s="51" t="s">
        <v>743</v>
      </c>
      <c r="F73" s="33" t="s">
        <v>735</v>
      </c>
      <c r="G73" s="33">
        <v>4</v>
      </c>
      <c r="H73" s="59" t="s">
        <v>743</v>
      </c>
      <c r="I73" s="59" t="s">
        <v>589</v>
      </c>
      <c r="J73" s="33">
        <v>4</v>
      </c>
      <c r="K73" s="33" t="s">
        <v>42</v>
      </c>
      <c r="L73" s="33">
        <v>12</v>
      </c>
      <c r="M73" s="33" t="s">
        <v>15</v>
      </c>
      <c r="N73" s="42" t="s">
        <v>36</v>
      </c>
      <c r="O73" s="43" t="s">
        <v>31</v>
      </c>
      <c r="P73" s="33">
        <v>3</v>
      </c>
      <c r="S73" s="33">
        <v>3</v>
      </c>
      <c r="T73" s="33">
        <f t="shared" ref="T73:T80" si="2">IF(ISERROR(S73),"",S73)</f>
        <v>3</v>
      </c>
    </row>
    <row r="74" spans="3:20" x14ac:dyDescent="0.2">
      <c r="C74" s="50">
        <f>VLOOKUP($H74,Munka2!$E$2:$H$265,4,FALSE)</f>
        <v>1</v>
      </c>
      <c r="D74" s="51" t="s">
        <v>743</v>
      </c>
      <c r="F74" s="33" t="s">
        <v>749</v>
      </c>
      <c r="G74" s="33">
        <v>4</v>
      </c>
      <c r="H74" s="60" t="s">
        <v>110</v>
      </c>
      <c r="I74" s="60" t="s">
        <v>76</v>
      </c>
      <c r="J74" s="33">
        <v>4</v>
      </c>
      <c r="K74" s="33" t="s">
        <v>42</v>
      </c>
      <c r="L74" s="33">
        <v>16</v>
      </c>
      <c r="M74" s="33" t="s">
        <v>16</v>
      </c>
      <c r="N74" s="42" t="s">
        <v>36</v>
      </c>
      <c r="O74" s="43" t="s">
        <v>31</v>
      </c>
      <c r="P74" s="33">
        <v>1</v>
      </c>
      <c r="Q74" s="33"/>
      <c r="R74" s="33"/>
      <c r="S74" s="33">
        <v>1</v>
      </c>
      <c r="T74" s="33">
        <f t="shared" si="2"/>
        <v>1</v>
      </c>
    </row>
    <row r="75" spans="3:20" ht="36" x14ac:dyDescent="0.2">
      <c r="C75" s="50">
        <f>VLOOKUP($H75,Munka2!$E$2:$H$265,4,FALSE)</f>
        <v>36</v>
      </c>
      <c r="D75" s="81" t="s">
        <v>274</v>
      </c>
      <c r="F75" s="33" t="s">
        <v>735</v>
      </c>
      <c r="G75" s="33">
        <v>4</v>
      </c>
      <c r="H75" s="87" t="s">
        <v>274</v>
      </c>
      <c r="I75" s="87" t="s">
        <v>273</v>
      </c>
      <c r="J75" s="82">
        <v>5</v>
      </c>
      <c r="K75" s="82" t="s">
        <v>42</v>
      </c>
      <c r="L75" s="82">
        <v>16</v>
      </c>
      <c r="M75" s="33" t="s">
        <v>15</v>
      </c>
      <c r="N75" s="42" t="s">
        <v>766</v>
      </c>
      <c r="O75" s="43" t="s">
        <v>767</v>
      </c>
      <c r="P75" s="33">
        <v>36</v>
      </c>
      <c r="S75" s="33">
        <v>36</v>
      </c>
      <c r="T75" s="33">
        <f t="shared" si="2"/>
        <v>36</v>
      </c>
    </row>
    <row r="76" spans="3:20" x14ac:dyDescent="0.2">
      <c r="C76" s="50">
        <f>VLOOKUP($H76,Munka2!$E$2:$H$265,4,FALSE)</f>
        <v>3</v>
      </c>
      <c r="D76" s="51" t="s">
        <v>742</v>
      </c>
      <c r="F76" s="33" t="s">
        <v>735</v>
      </c>
      <c r="G76" s="33">
        <v>4</v>
      </c>
      <c r="H76" s="52" t="s">
        <v>742</v>
      </c>
      <c r="I76" s="52" t="s">
        <v>138</v>
      </c>
      <c r="J76" s="33">
        <v>4</v>
      </c>
      <c r="K76" s="33" t="s">
        <v>43</v>
      </c>
      <c r="L76" s="33">
        <v>12</v>
      </c>
      <c r="M76" s="33" t="s">
        <v>15</v>
      </c>
      <c r="N76" s="42" t="s">
        <v>139</v>
      </c>
      <c r="O76" s="43" t="s">
        <v>30</v>
      </c>
      <c r="P76" s="33">
        <v>3</v>
      </c>
      <c r="S76" s="33">
        <v>3</v>
      </c>
      <c r="T76" s="33">
        <f t="shared" si="2"/>
        <v>3</v>
      </c>
    </row>
    <row r="77" spans="3:20" x14ac:dyDescent="0.2">
      <c r="C77" s="50">
        <f>VLOOKUP($H77,Munka2!$E$2:$H$265,4,FALSE)</f>
        <v>12</v>
      </c>
      <c r="D77" s="51" t="s">
        <v>742</v>
      </c>
      <c r="F77" s="33" t="s">
        <v>749</v>
      </c>
      <c r="G77" s="33">
        <v>4</v>
      </c>
      <c r="H77" s="54" t="s">
        <v>123</v>
      </c>
      <c r="I77" s="54" t="s">
        <v>90</v>
      </c>
      <c r="J77" s="33">
        <v>2</v>
      </c>
      <c r="K77" s="33" t="s">
        <v>43</v>
      </c>
      <c r="L77" s="33">
        <v>8</v>
      </c>
      <c r="M77" s="33" t="s">
        <v>15</v>
      </c>
      <c r="N77" s="42" t="s">
        <v>139</v>
      </c>
      <c r="O77" s="43" t="s">
        <v>30</v>
      </c>
      <c r="P77" s="33">
        <v>12</v>
      </c>
      <c r="S77" s="33">
        <v>12</v>
      </c>
      <c r="T77" s="33">
        <f t="shared" si="2"/>
        <v>12</v>
      </c>
    </row>
    <row r="78" spans="3:20" x14ac:dyDescent="0.2">
      <c r="C78" s="50">
        <f>VLOOKUP($H78,Munka2!$E$2:$H$265,4,FALSE)</f>
        <v>38</v>
      </c>
      <c r="F78" s="33" t="s">
        <v>749</v>
      </c>
      <c r="G78" s="33">
        <v>4</v>
      </c>
      <c r="H78" s="58" t="s">
        <v>276</v>
      </c>
      <c r="I78" s="58" t="s">
        <v>275</v>
      </c>
      <c r="J78" s="33">
        <v>4</v>
      </c>
      <c r="K78" s="33" t="s">
        <v>43</v>
      </c>
      <c r="L78" s="33">
        <v>16</v>
      </c>
      <c r="M78" s="33" t="s">
        <v>15</v>
      </c>
      <c r="N78" s="42" t="s">
        <v>762</v>
      </c>
      <c r="O78" s="43" t="s">
        <v>30</v>
      </c>
      <c r="P78" s="33">
        <v>38</v>
      </c>
      <c r="S78" s="33">
        <v>38</v>
      </c>
      <c r="T78" s="33">
        <f t="shared" si="2"/>
        <v>38</v>
      </c>
    </row>
    <row r="79" spans="3:20" x14ac:dyDescent="0.2">
      <c r="C79" s="50">
        <f>VLOOKUP($H79,Munka2!$E$2:$H$265,4,FALSE)</f>
        <v>2</v>
      </c>
      <c r="F79" s="33" t="s">
        <v>749</v>
      </c>
      <c r="G79" s="33">
        <v>4</v>
      </c>
      <c r="H79" s="75" t="s">
        <v>182</v>
      </c>
      <c r="I79" s="75" t="s">
        <v>183</v>
      </c>
      <c r="J79" s="33">
        <v>3</v>
      </c>
      <c r="K79" s="33" t="s">
        <v>42</v>
      </c>
      <c r="L79" s="33">
        <v>8</v>
      </c>
      <c r="M79" s="33" t="s">
        <v>16</v>
      </c>
      <c r="N79" s="32" t="s">
        <v>768</v>
      </c>
      <c r="O79" s="43" t="s">
        <v>30</v>
      </c>
      <c r="P79" s="33">
        <v>2</v>
      </c>
      <c r="Q79" s="53" t="s">
        <v>897</v>
      </c>
      <c r="R79" s="33"/>
      <c r="S79" s="33">
        <v>2</v>
      </c>
      <c r="T79" s="33">
        <f t="shared" si="2"/>
        <v>2</v>
      </c>
    </row>
    <row r="80" spans="3:20" x14ac:dyDescent="0.2">
      <c r="C80" s="50">
        <f>VLOOKUP($H80,Munka2!$E$2:$H$265,4,FALSE)</f>
        <v>43</v>
      </c>
      <c r="D80" s="51" t="s">
        <v>744</v>
      </c>
      <c r="F80" s="33" t="s">
        <v>735</v>
      </c>
      <c r="G80" s="33">
        <v>5</v>
      </c>
      <c r="H80" s="67" t="s">
        <v>744</v>
      </c>
      <c r="I80" s="67" t="s">
        <v>278</v>
      </c>
      <c r="J80" s="33">
        <v>5</v>
      </c>
      <c r="K80" s="33" t="s">
        <v>42</v>
      </c>
      <c r="L80" s="33">
        <v>16</v>
      </c>
      <c r="M80" s="33" t="s">
        <v>15</v>
      </c>
      <c r="N80" s="42" t="s">
        <v>771</v>
      </c>
      <c r="O80" s="43" t="s">
        <v>30</v>
      </c>
      <c r="P80" s="33">
        <v>43</v>
      </c>
      <c r="S80" s="33">
        <v>43</v>
      </c>
      <c r="T80" s="33">
        <f t="shared" si="2"/>
        <v>43</v>
      </c>
    </row>
    <row r="81" spans="3:20" x14ac:dyDescent="0.2">
      <c r="C81" s="50">
        <f>VLOOKUP($H81,Munka2!$E$2:$H$265,4,FALSE)</f>
        <v>14</v>
      </c>
      <c r="D81" s="51" t="s">
        <v>744</v>
      </c>
      <c r="F81" s="33" t="s">
        <v>749</v>
      </c>
      <c r="G81" s="33">
        <v>4</v>
      </c>
      <c r="H81" s="71" t="s">
        <v>279</v>
      </c>
      <c r="I81" s="71" t="s">
        <v>411</v>
      </c>
      <c r="J81" s="33">
        <v>4</v>
      </c>
      <c r="K81" s="33" t="s">
        <v>42</v>
      </c>
      <c r="L81" s="33">
        <v>16</v>
      </c>
      <c r="M81" s="33" t="s">
        <v>15</v>
      </c>
      <c r="N81" s="42" t="s">
        <v>771</v>
      </c>
      <c r="O81" s="43" t="s">
        <v>30</v>
      </c>
      <c r="P81" s="33">
        <v>14</v>
      </c>
      <c r="S81" s="33"/>
      <c r="T81" s="33"/>
    </row>
    <row r="82" spans="3:20" x14ac:dyDescent="0.2">
      <c r="C82" s="50">
        <f>VLOOKUP($H82,Munka2!$E$2:$H$265,4,FALSE)</f>
        <v>54</v>
      </c>
      <c r="D82" s="51" t="s">
        <v>281</v>
      </c>
      <c r="F82" s="33" t="s">
        <v>735</v>
      </c>
      <c r="G82" s="33">
        <v>5</v>
      </c>
      <c r="H82" s="61" t="s">
        <v>281</v>
      </c>
      <c r="I82" s="61" t="s">
        <v>280</v>
      </c>
      <c r="J82" s="33">
        <v>3</v>
      </c>
      <c r="K82" s="33" t="s">
        <v>43</v>
      </c>
      <c r="L82" s="33">
        <v>12</v>
      </c>
      <c r="M82" s="33" t="s">
        <v>15</v>
      </c>
      <c r="N82" s="42" t="s">
        <v>770</v>
      </c>
      <c r="O82" s="43" t="s">
        <v>73</v>
      </c>
      <c r="P82" s="33">
        <v>54</v>
      </c>
      <c r="Q82" s="33"/>
      <c r="R82" s="33"/>
      <c r="S82" s="33">
        <v>54</v>
      </c>
      <c r="T82" s="33">
        <f t="shared" ref="T82:T92" si="3">IF(ISERROR(S82),"",S82)</f>
        <v>54</v>
      </c>
    </row>
    <row r="83" spans="3:20" x14ac:dyDescent="0.2">
      <c r="C83" s="50">
        <f>VLOOKUP($H83,Munka2!$E$2:$H$265,4,FALSE)</f>
        <v>54</v>
      </c>
      <c r="D83" s="51" t="s">
        <v>282</v>
      </c>
      <c r="F83" s="33" t="s">
        <v>735</v>
      </c>
      <c r="G83" s="33">
        <v>5</v>
      </c>
      <c r="H83" s="54" t="s">
        <v>282</v>
      </c>
      <c r="I83" s="54" t="s">
        <v>745</v>
      </c>
      <c r="J83" s="33">
        <v>4</v>
      </c>
      <c r="K83" s="33" t="s">
        <v>42</v>
      </c>
      <c r="L83" s="33">
        <v>12</v>
      </c>
      <c r="M83" s="33" t="s">
        <v>15</v>
      </c>
      <c r="N83" s="42" t="s">
        <v>769</v>
      </c>
      <c r="O83" s="43" t="s">
        <v>30</v>
      </c>
      <c r="P83" s="33">
        <v>54</v>
      </c>
      <c r="S83" s="33">
        <v>54</v>
      </c>
      <c r="T83" s="33">
        <f t="shared" si="3"/>
        <v>54</v>
      </c>
    </row>
    <row r="84" spans="3:20" x14ac:dyDescent="0.2">
      <c r="C84" s="50">
        <f>VLOOKUP($H84,Munka2!$E$2:$H$265,4,FALSE)</f>
        <v>22</v>
      </c>
      <c r="D84" s="51" t="s">
        <v>282</v>
      </c>
      <c r="F84" s="33" t="s">
        <v>749</v>
      </c>
      <c r="G84" s="33">
        <v>5</v>
      </c>
      <c r="H84" s="54" t="s">
        <v>283</v>
      </c>
      <c r="I84" s="54" t="s">
        <v>492</v>
      </c>
      <c r="J84" s="33">
        <v>4</v>
      </c>
      <c r="K84" s="33" t="s">
        <v>42</v>
      </c>
      <c r="L84" s="33">
        <v>12</v>
      </c>
      <c r="M84" s="33" t="s">
        <v>15</v>
      </c>
      <c r="N84" s="42" t="s">
        <v>769</v>
      </c>
      <c r="O84" s="43" t="s">
        <v>30</v>
      </c>
      <c r="P84" s="33">
        <v>22</v>
      </c>
      <c r="S84" s="33">
        <v>22</v>
      </c>
      <c r="T84" s="33">
        <f t="shared" si="3"/>
        <v>22</v>
      </c>
    </row>
    <row r="85" spans="3:20" x14ac:dyDescent="0.2">
      <c r="C85" s="50">
        <f>VLOOKUP($H85,Munka2!$E$2:$H$265,4,FALSE)</f>
        <v>11</v>
      </c>
      <c r="F85" s="33" t="s">
        <v>749</v>
      </c>
      <c r="G85" s="33">
        <v>5</v>
      </c>
      <c r="H85" s="66" t="s">
        <v>191</v>
      </c>
      <c r="I85" s="66" t="s">
        <v>192</v>
      </c>
      <c r="J85" s="33">
        <v>2</v>
      </c>
      <c r="K85" s="33" t="s">
        <v>42</v>
      </c>
      <c r="L85" s="33">
        <v>8</v>
      </c>
      <c r="M85" s="33" t="s">
        <v>15</v>
      </c>
      <c r="N85" s="42" t="s">
        <v>27</v>
      </c>
      <c r="O85" s="43" t="s">
        <v>31</v>
      </c>
      <c r="P85" s="33">
        <v>11</v>
      </c>
      <c r="Q85" s="33"/>
      <c r="R85" s="33"/>
      <c r="S85" s="33">
        <v>11</v>
      </c>
      <c r="T85" s="33">
        <f t="shared" si="3"/>
        <v>11</v>
      </c>
    </row>
    <row r="86" spans="3:20" x14ac:dyDescent="0.2">
      <c r="C86" s="50">
        <f>VLOOKUP($H86,Munka2!$E$2:$H$265,4,FALSE)</f>
        <v>11</v>
      </c>
      <c r="F86" s="33" t="s">
        <v>749</v>
      </c>
      <c r="G86" s="33">
        <v>5</v>
      </c>
      <c r="H86" s="88" t="s">
        <v>132</v>
      </c>
      <c r="I86" s="88" t="s">
        <v>179</v>
      </c>
      <c r="J86" s="33">
        <v>2</v>
      </c>
      <c r="K86" s="33" t="s">
        <v>42</v>
      </c>
      <c r="L86" s="33">
        <v>8</v>
      </c>
      <c r="M86" s="33" t="s">
        <v>15</v>
      </c>
      <c r="N86" s="32" t="s">
        <v>39</v>
      </c>
      <c r="O86" s="43" t="s">
        <v>30</v>
      </c>
      <c r="P86" s="33">
        <v>11</v>
      </c>
      <c r="S86" s="33">
        <v>11</v>
      </c>
      <c r="T86" s="33">
        <f t="shared" si="3"/>
        <v>11</v>
      </c>
    </row>
    <row r="87" spans="3:20" x14ac:dyDescent="0.2">
      <c r="C87" s="50">
        <f>VLOOKUP($H87,Munka2!$E$2:$H$265,4,FALSE)</f>
        <v>56</v>
      </c>
      <c r="D87" s="51" t="s">
        <v>284</v>
      </c>
      <c r="F87" s="33" t="s">
        <v>735</v>
      </c>
      <c r="G87" s="33">
        <v>5</v>
      </c>
      <c r="H87" s="79" t="s">
        <v>284</v>
      </c>
      <c r="I87" s="79" t="s">
        <v>314</v>
      </c>
      <c r="J87" s="33">
        <v>4</v>
      </c>
      <c r="K87" s="33" t="s">
        <v>43</v>
      </c>
      <c r="L87" s="33">
        <v>12</v>
      </c>
      <c r="M87" s="33" t="s">
        <v>15</v>
      </c>
      <c r="N87" s="42" t="s">
        <v>285</v>
      </c>
      <c r="O87" s="43" t="s">
        <v>286</v>
      </c>
      <c r="P87" s="33">
        <v>56</v>
      </c>
      <c r="S87" s="33">
        <v>56</v>
      </c>
      <c r="T87" s="33">
        <f t="shared" si="3"/>
        <v>56</v>
      </c>
    </row>
    <row r="88" spans="3:20" x14ac:dyDescent="0.2">
      <c r="C88" s="50">
        <f>VLOOKUP($H88,Munka2!$E$2:$H$265,4,FALSE)</f>
        <v>12</v>
      </c>
      <c r="D88" s="51" t="s">
        <v>284</v>
      </c>
      <c r="F88" s="33" t="s">
        <v>749</v>
      </c>
      <c r="G88" s="33">
        <v>5</v>
      </c>
      <c r="H88" s="83" t="s">
        <v>131</v>
      </c>
      <c r="I88" s="83" t="s">
        <v>148</v>
      </c>
      <c r="J88" s="33">
        <v>2</v>
      </c>
      <c r="K88" s="33" t="s">
        <v>43</v>
      </c>
      <c r="L88" s="33">
        <v>8</v>
      </c>
      <c r="M88" s="33" t="s">
        <v>15</v>
      </c>
      <c r="N88" s="42" t="s">
        <v>285</v>
      </c>
      <c r="O88" s="43" t="s">
        <v>286</v>
      </c>
      <c r="P88" s="33">
        <v>12</v>
      </c>
      <c r="S88" s="33">
        <v>12</v>
      </c>
      <c r="T88" s="33">
        <f t="shared" si="3"/>
        <v>12</v>
      </c>
    </row>
    <row r="89" spans="3:20" x14ac:dyDescent="0.2">
      <c r="C89" s="50">
        <f>VLOOKUP($H89,Munka2!$E$2:$H$265,4,FALSE)</f>
        <v>46</v>
      </c>
      <c r="D89" s="51" t="s">
        <v>287</v>
      </c>
      <c r="F89" s="33" t="s">
        <v>735</v>
      </c>
      <c r="G89" s="33">
        <v>5</v>
      </c>
      <c r="H89" s="74" t="s">
        <v>287</v>
      </c>
      <c r="I89" s="74" t="s">
        <v>618</v>
      </c>
      <c r="J89" s="33">
        <v>5</v>
      </c>
      <c r="K89" s="33" t="s">
        <v>43</v>
      </c>
      <c r="L89" s="33">
        <v>16</v>
      </c>
      <c r="M89" s="33" t="s">
        <v>15</v>
      </c>
      <c r="N89" s="42" t="s">
        <v>288</v>
      </c>
      <c r="O89" s="43" t="s">
        <v>31</v>
      </c>
      <c r="P89" s="33">
        <v>46</v>
      </c>
      <c r="S89" s="33">
        <v>46</v>
      </c>
      <c r="T89" s="33">
        <f t="shared" si="3"/>
        <v>46</v>
      </c>
    </row>
    <row r="90" spans="3:20" x14ac:dyDescent="0.2">
      <c r="C90" s="50">
        <f>VLOOKUP($H90,Munka2!$E$2:$H$265,4,FALSE)</f>
        <v>6</v>
      </c>
      <c r="D90" s="51" t="s">
        <v>287</v>
      </c>
      <c r="F90" s="33" t="s">
        <v>749</v>
      </c>
      <c r="G90" s="33">
        <v>4</v>
      </c>
      <c r="H90" s="75" t="s">
        <v>289</v>
      </c>
      <c r="I90" s="75" t="s">
        <v>615</v>
      </c>
      <c r="J90" s="33">
        <v>5</v>
      </c>
      <c r="K90" s="33" t="s">
        <v>43</v>
      </c>
      <c r="L90" s="33">
        <v>16</v>
      </c>
      <c r="M90" s="33" t="s">
        <v>15</v>
      </c>
      <c r="N90" s="42" t="s">
        <v>288</v>
      </c>
      <c r="O90" s="43" t="s">
        <v>31</v>
      </c>
      <c r="P90" s="33">
        <v>6</v>
      </c>
      <c r="S90" s="33">
        <v>6</v>
      </c>
      <c r="T90" s="33">
        <f t="shared" si="3"/>
        <v>6</v>
      </c>
    </row>
    <row r="91" spans="3:20" x14ac:dyDescent="0.2">
      <c r="C91" s="50">
        <f>VLOOKUP($H91,Munka2!$E$2:$H$265,4,FALSE)</f>
        <v>37</v>
      </c>
      <c r="D91" s="51" t="s">
        <v>291</v>
      </c>
      <c r="F91" s="33" t="s">
        <v>735</v>
      </c>
      <c r="G91" s="33">
        <v>5</v>
      </c>
      <c r="H91" s="80" t="s">
        <v>291</v>
      </c>
      <c r="I91" s="80" t="s">
        <v>290</v>
      </c>
      <c r="J91" s="33">
        <v>5</v>
      </c>
      <c r="K91" s="33" t="s">
        <v>43</v>
      </c>
      <c r="L91" s="33">
        <v>16</v>
      </c>
      <c r="M91" s="33" t="s">
        <v>15</v>
      </c>
      <c r="N91" s="42" t="s">
        <v>899</v>
      </c>
      <c r="O91" s="43" t="s">
        <v>73</v>
      </c>
      <c r="P91" s="33">
        <v>37</v>
      </c>
      <c r="S91" s="33">
        <v>37</v>
      </c>
      <c r="T91" s="33">
        <f t="shared" si="3"/>
        <v>37</v>
      </c>
    </row>
    <row r="92" spans="3:20" x14ac:dyDescent="0.2">
      <c r="C92" s="50">
        <f>VLOOKUP($H92,Munka2!$E$2:$H$265,4,FALSE)</f>
        <v>57</v>
      </c>
      <c r="D92" s="51" t="s">
        <v>293</v>
      </c>
      <c r="F92" s="33" t="s">
        <v>735</v>
      </c>
      <c r="G92" s="33">
        <v>5</v>
      </c>
      <c r="H92" s="89" t="s">
        <v>293</v>
      </c>
      <c r="I92" s="89" t="s">
        <v>292</v>
      </c>
      <c r="J92" s="33">
        <v>2</v>
      </c>
      <c r="K92" s="33" t="s">
        <v>43</v>
      </c>
      <c r="L92" s="33">
        <v>8</v>
      </c>
      <c r="M92" s="33" t="s">
        <v>15</v>
      </c>
      <c r="N92" s="42" t="s">
        <v>761</v>
      </c>
      <c r="O92" s="43" t="s">
        <v>73</v>
      </c>
      <c r="P92" s="33">
        <v>57</v>
      </c>
      <c r="S92" s="33">
        <v>57</v>
      </c>
      <c r="T92" s="33">
        <f t="shared" si="3"/>
        <v>57</v>
      </c>
    </row>
    <row r="93" spans="3:20" x14ac:dyDescent="0.2">
      <c r="C93" s="50">
        <f>VLOOKUP($H93,Munka2!$E$2:$H$265,4,FALSE)</f>
        <v>4</v>
      </c>
      <c r="D93" s="32" t="s">
        <v>306</v>
      </c>
      <c r="F93" s="33" t="s">
        <v>752</v>
      </c>
      <c r="G93" s="33">
        <v>5</v>
      </c>
      <c r="H93" s="60" t="s">
        <v>306</v>
      </c>
      <c r="I93" s="60" t="s">
        <v>724</v>
      </c>
      <c r="J93" s="33">
        <v>5</v>
      </c>
      <c r="K93" s="33" t="s">
        <v>42</v>
      </c>
      <c r="L93" s="33">
        <v>16</v>
      </c>
      <c r="M93" s="33" t="s">
        <v>17</v>
      </c>
      <c r="N93" s="42" t="s">
        <v>79</v>
      </c>
      <c r="O93" s="43" t="s">
        <v>31</v>
      </c>
      <c r="P93" s="33">
        <v>4</v>
      </c>
      <c r="Q93" s="33"/>
      <c r="R93" s="33"/>
      <c r="S93" s="33">
        <v>4</v>
      </c>
      <c r="T93" s="33">
        <f t="shared" ref="T93:T109" si="4">IF(ISERROR(S93),"",S93)</f>
        <v>4</v>
      </c>
    </row>
    <row r="94" spans="3:20" x14ac:dyDescent="0.2">
      <c r="C94" s="50">
        <f>VLOOKUP($H94,Munka2!$E$2:$H$265,4,FALSE)</f>
        <v>1</v>
      </c>
      <c r="D94" s="32" t="s">
        <v>306</v>
      </c>
      <c r="F94" s="33" t="s">
        <v>757</v>
      </c>
      <c r="G94" s="33">
        <v>5</v>
      </c>
      <c r="H94" s="60" t="s">
        <v>305</v>
      </c>
      <c r="I94" s="60" t="s">
        <v>724</v>
      </c>
      <c r="J94" s="33">
        <v>4</v>
      </c>
      <c r="K94" s="33" t="s">
        <v>42</v>
      </c>
      <c r="L94" s="33">
        <v>16</v>
      </c>
      <c r="M94" s="33" t="s">
        <v>17</v>
      </c>
      <c r="N94" s="42" t="s">
        <v>79</v>
      </c>
      <c r="O94" s="43" t="s">
        <v>31</v>
      </c>
      <c r="P94" s="33">
        <v>1</v>
      </c>
      <c r="S94" s="33">
        <v>1</v>
      </c>
      <c r="T94" s="33">
        <f t="shared" si="4"/>
        <v>1</v>
      </c>
    </row>
    <row r="95" spans="3:20" x14ac:dyDescent="0.2">
      <c r="C95" s="50">
        <f>VLOOKUP($H95,Munka2!$E$2:$H$265,4,FALSE)</f>
        <v>1</v>
      </c>
      <c r="D95" s="32" t="s">
        <v>304</v>
      </c>
      <c r="F95" s="33" t="s">
        <v>757</v>
      </c>
      <c r="G95" s="33">
        <v>5</v>
      </c>
      <c r="H95" s="75" t="s">
        <v>303</v>
      </c>
      <c r="I95" s="75" t="s">
        <v>159</v>
      </c>
      <c r="J95" s="33">
        <v>4</v>
      </c>
      <c r="K95" s="33" t="s">
        <v>43</v>
      </c>
      <c r="L95" s="33">
        <v>12</v>
      </c>
      <c r="M95" s="33" t="s">
        <v>17</v>
      </c>
      <c r="N95" s="42" t="s">
        <v>771</v>
      </c>
      <c r="O95" s="43" t="s">
        <v>30</v>
      </c>
      <c r="P95" s="33">
        <v>1</v>
      </c>
      <c r="S95" s="33">
        <v>1</v>
      </c>
      <c r="T95" s="33">
        <f>IF(ISERROR(S95),"",S95)</f>
        <v>1</v>
      </c>
    </row>
    <row r="96" spans="3:20" x14ac:dyDescent="0.2">
      <c r="C96" s="50">
        <f>VLOOKUP($H96,Munka2!$E$2:$H$265,4,FALSE)</f>
        <v>4</v>
      </c>
      <c r="D96" s="32" t="s">
        <v>304</v>
      </c>
      <c r="F96" s="33" t="s">
        <v>752</v>
      </c>
      <c r="G96" s="33">
        <v>5</v>
      </c>
      <c r="H96" s="75" t="s">
        <v>304</v>
      </c>
      <c r="I96" s="75" t="s">
        <v>159</v>
      </c>
      <c r="J96" s="33">
        <v>4</v>
      </c>
      <c r="K96" s="33" t="s">
        <v>43</v>
      </c>
      <c r="L96" s="33">
        <v>12</v>
      </c>
      <c r="M96" s="33" t="s">
        <v>17</v>
      </c>
      <c r="N96" s="42" t="s">
        <v>771</v>
      </c>
      <c r="O96" s="43" t="s">
        <v>30</v>
      </c>
      <c r="P96" s="33">
        <v>4</v>
      </c>
      <c r="S96" s="33">
        <v>4</v>
      </c>
      <c r="T96" s="33">
        <f>IF(ISERROR(S96),"",S96)</f>
        <v>4</v>
      </c>
    </row>
    <row r="97" spans="3:20" x14ac:dyDescent="0.2">
      <c r="C97" s="50">
        <f>VLOOKUP($H97,Munka2!$E$2:$H$265,4,FALSE)</f>
        <v>4</v>
      </c>
      <c r="D97" s="32" t="s">
        <v>302</v>
      </c>
      <c r="F97" s="33" t="s">
        <v>752</v>
      </c>
      <c r="G97" s="33">
        <v>5</v>
      </c>
      <c r="H97" s="73" t="s">
        <v>302</v>
      </c>
      <c r="I97" s="73" t="s">
        <v>722</v>
      </c>
      <c r="J97" s="33">
        <v>5</v>
      </c>
      <c r="K97" s="33" t="s">
        <v>43</v>
      </c>
      <c r="L97" s="33">
        <v>16</v>
      </c>
      <c r="M97" s="33" t="s">
        <v>17</v>
      </c>
      <c r="N97" s="42" t="s">
        <v>185</v>
      </c>
      <c r="O97" s="43" t="s">
        <v>30</v>
      </c>
      <c r="P97" s="33">
        <v>4</v>
      </c>
      <c r="S97" s="33">
        <v>4</v>
      </c>
      <c r="T97" s="33">
        <f>IF(ISERROR(S97),"",S97)</f>
        <v>4</v>
      </c>
    </row>
    <row r="98" spans="3:20" x14ac:dyDescent="0.2">
      <c r="C98" s="50">
        <f>VLOOKUP($H98,Munka2!$E$2:$H$265,4,FALSE)</f>
        <v>1</v>
      </c>
      <c r="D98" s="32" t="s">
        <v>302</v>
      </c>
      <c r="F98" s="33" t="s">
        <v>757</v>
      </c>
      <c r="G98" s="33">
        <v>5</v>
      </c>
      <c r="H98" s="73" t="s">
        <v>301</v>
      </c>
      <c r="I98" s="73" t="s">
        <v>722</v>
      </c>
      <c r="J98" s="33">
        <v>4</v>
      </c>
      <c r="K98" s="33" t="s">
        <v>43</v>
      </c>
      <c r="L98" s="33">
        <v>16</v>
      </c>
      <c r="M98" s="33" t="s">
        <v>17</v>
      </c>
      <c r="N98" s="42" t="s">
        <v>185</v>
      </c>
      <c r="O98" s="43" t="s">
        <v>30</v>
      </c>
      <c r="P98" s="33">
        <v>1</v>
      </c>
      <c r="Q98" s="33"/>
      <c r="R98" s="33"/>
      <c r="S98" s="33">
        <v>1</v>
      </c>
      <c r="T98" s="33">
        <f>IF(ISERROR(S98),"",S98)</f>
        <v>1</v>
      </c>
    </row>
    <row r="99" spans="3:20" x14ac:dyDescent="0.2">
      <c r="C99" s="50">
        <f>VLOOKUP($H99,Munka2!$E$2:$H$265,4,FALSE)</f>
        <v>11</v>
      </c>
      <c r="D99" s="32" t="s">
        <v>296</v>
      </c>
      <c r="F99" s="33" t="s">
        <v>753</v>
      </c>
      <c r="G99" s="33">
        <v>5</v>
      </c>
      <c r="H99" s="60" t="s">
        <v>296</v>
      </c>
      <c r="I99" s="60" t="s">
        <v>295</v>
      </c>
      <c r="J99" s="33">
        <v>4</v>
      </c>
      <c r="K99" s="33" t="s">
        <v>42</v>
      </c>
      <c r="L99" s="33">
        <v>12</v>
      </c>
      <c r="M99" s="33" t="s">
        <v>17</v>
      </c>
      <c r="N99" s="42" t="s">
        <v>773</v>
      </c>
      <c r="O99" s="43" t="s">
        <v>73</v>
      </c>
      <c r="P99" s="33">
        <v>11</v>
      </c>
      <c r="Q99" s="33"/>
      <c r="R99" s="33"/>
      <c r="S99" s="33">
        <v>11</v>
      </c>
      <c r="T99" s="33">
        <f>IF(ISERROR(S99),"",S99)</f>
        <v>11</v>
      </c>
    </row>
    <row r="100" spans="3:20" x14ac:dyDescent="0.2">
      <c r="C100" s="50">
        <f>VLOOKUP($H100,Munka2!$E$2:$H$265,4,FALSE)</f>
        <v>12</v>
      </c>
      <c r="D100" s="32" t="s">
        <v>298</v>
      </c>
      <c r="F100" s="33" t="s">
        <v>753</v>
      </c>
      <c r="G100" s="33">
        <v>5</v>
      </c>
      <c r="H100" s="75" t="s">
        <v>298</v>
      </c>
      <c r="I100" s="75" t="s">
        <v>297</v>
      </c>
      <c r="J100" s="33">
        <v>4</v>
      </c>
      <c r="K100" s="33" t="s">
        <v>43</v>
      </c>
      <c r="L100" s="33">
        <v>12</v>
      </c>
      <c r="M100" s="33" t="s">
        <v>17</v>
      </c>
      <c r="N100" s="42" t="s">
        <v>772</v>
      </c>
      <c r="O100" s="43" t="s">
        <v>31</v>
      </c>
      <c r="P100" s="33">
        <v>12</v>
      </c>
      <c r="S100" s="33">
        <v>12</v>
      </c>
      <c r="T100" s="33">
        <f t="shared" si="4"/>
        <v>12</v>
      </c>
    </row>
    <row r="101" spans="3:20" x14ac:dyDescent="0.2">
      <c r="C101" s="50">
        <f>VLOOKUP($H101,Munka2!$E$2:$H$265,4,FALSE)</f>
        <v>9</v>
      </c>
      <c r="D101" s="32" t="s">
        <v>300</v>
      </c>
      <c r="F101" s="33" t="s">
        <v>753</v>
      </c>
      <c r="G101" s="33">
        <v>5</v>
      </c>
      <c r="H101" s="73" t="s">
        <v>300</v>
      </c>
      <c r="I101" s="73" t="s">
        <v>299</v>
      </c>
      <c r="J101" s="33">
        <v>2</v>
      </c>
      <c r="K101" s="33" t="s">
        <v>43</v>
      </c>
      <c r="L101" s="33">
        <v>8</v>
      </c>
      <c r="M101" s="33" t="s">
        <v>17</v>
      </c>
      <c r="N101" s="42" t="s">
        <v>236</v>
      </c>
      <c r="O101" s="43" t="s">
        <v>30</v>
      </c>
      <c r="P101" s="33">
        <v>9</v>
      </c>
      <c r="R101" s="33"/>
      <c r="S101" s="33">
        <v>9</v>
      </c>
      <c r="T101" s="33">
        <f t="shared" si="4"/>
        <v>9</v>
      </c>
    </row>
    <row r="102" spans="3:20" x14ac:dyDescent="0.2">
      <c r="C102" s="50">
        <f>VLOOKUP($H102,Munka2!$E$2:$H$265,4,FALSE)</f>
        <v>1</v>
      </c>
      <c r="D102" s="51" t="s">
        <v>287</v>
      </c>
      <c r="F102" s="33" t="s">
        <v>754</v>
      </c>
      <c r="G102" s="33">
        <v>5</v>
      </c>
      <c r="H102" s="83" t="s">
        <v>755</v>
      </c>
      <c r="I102" s="83" t="s">
        <v>618</v>
      </c>
      <c r="J102" s="33">
        <v>6</v>
      </c>
      <c r="K102" s="33" t="s">
        <v>43</v>
      </c>
      <c r="L102" s="33">
        <v>20</v>
      </c>
      <c r="M102" s="33" t="s">
        <v>17</v>
      </c>
      <c r="N102" s="42" t="s">
        <v>288</v>
      </c>
      <c r="O102" s="43" t="s">
        <v>31</v>
      </c>
      <c r="P102" s="33">
        <v>1</v>
      </c>
      <c r="R102" s="33"/>
      <c r="S102" s="33">
        <v>1</v>
      </c>
      <c r="T102" s="33">
        <f t="shared" si="4"/>
        <v>1</v>
      </c>
    </row>
    <row r="103" spans="3:20" x14ac:dyDescent="0.2">
      <c r="C103" s="50">
        <f>VLOOKUP($H103,Munka2!$E$2:$H$265,4,FALSE)</f>
        <v>1</v>
      </c>
      <c r="D103" s="51" t="s">
        <v>287</v>
      </c>
      <c r="F103" s="33" t="s">
        <v>758</v>
      </c>
      <c r="G103" s="33">
        <v>5</v>
      </c>
      <c r="H103" s="83" t="s">
        <v>759</v>
      </c>
      <c r="I103" s="83" t="s">
        <v>618</v>
      </c>
      <c r="J103" s="33">
        <v>5</v>
      </c>
      <c r="K103" s="33" t="s">
        <v>43</v>
      </c>
      <c r="L103" s="33">
        <v>20</v>
      </c>
      <c r="M103" s="33" t="s">
        <v>17</v>
      </c>
      <c r="N103" s="42" t="s">
        <v>288</v>
      </c>
      <c r="O103" s="43" t="s">
        <v>31</v>
      </c>
      <c r="P103" s="33">
        <v>1</v>
      </c>
      <c r="R103" s="33"/>
      <c r="S103" s="33">
        <v>1</v>
      </c>
      <c r="T103" s="33">
        <f t="shared" si="4"/>
        <v>1</v>
      </c>
    </row>
    <row r="104" spans="3:20" x14ac:dyDescent="0.2">
      <c r="C104" s="50">
        <f>VLOOKUP($H104,Munka2!$E$2:$H$265,4,FALSE)</f>
        <v>36</v>
      </c>
      <c r="F104" s="33" t="s">
        <v>749</v>
      </c>
      <c r="G104" s="33">
        <v>5</v>
      </c>
      <c r="H104" s="58" t="s">
        <v>294</v>
      </c>
      <c r="I104" s="58" t="s">
        <v>380</v>
      </c>
      <c r="J104" s="33">
        <v>4</v>
      </c>
      <c r="K104" s="33" t="s">
        <v>43</v>
      </c>
      <c r="L104" s="33">
        <v>12</v>
      </c>
      <c r="M104" s="33" t="s">
        <v>16</v>
      </c>
      <c r="N104" s="42" t="s">
        <v>100</v>
      </c>
      <c r="O104" s="43" t="s">
        <v>30</v>
      </c>
      <c r="P104" s="33">
        <v>36</v>
      </c>
      <c r="S104" s="33">
        <v>36</v>
      </c>
      <c r="T104" s="33">
        <f t="shared" si="4"/>
        <v>36</v>
      </c>
    </row>
    <row r="105" spans="3:20" ht="36" x14ac:dyDescent="0.2">
      <c r="C105" s="50">
        <f>VLOOKUP($H105,Munka2!$E$2:$H$265,4,FALSE)</f>
        <v>37</v>
      </c>
      <c r="F105" s="33" t="s">
        <v>749</v>
      </c>
      <c r="G105" s="33">
        <v>5</v>
      </c>
      <c r="H105" s="54" t="s">
        <v>119</v>
      </c>
      <c r="I105" s="54" t="s">
        <v>51</v>
      </c>
      <c r="J105" s="33">
        <v>2</v>
      </c>
      <c r="K105" s="33" t="s">
        <v>43</v>
      </c>
      <c r="L105" s="33">
        <v>8</v>
      </c>
      <c r="M105" s="33" t="s">
        <v>16</v>
      </c>
      <c r="N105" s="42" t="s">
        <v>52</v>
      </c>
      <c r="O105" s="43" t="s">
        <v>53</v>
      </c>
      <c r="P105" s="33">
        <v>37</v>
      </c>
      <c r="S105" s="33">
        <v>37</v>
      </c>
      <c r="T105" s="33">
        <f t="shared" si="4"/>
        <v>37</v>
      </c>
    </row>
    <row r="106" spans="3:20" x14ac:dyDescent="0.2">
      <c r="C106" s="50">
        <f>VLOOKUP($H106,Munka2!$E$2:$H$265,4,FALSE)</f>
        <v>33</v>
      </c>
      <c r="F106" s="33" t="s">
        <v>749</v>
      </c>
      <c r="G106" s="33">
        <v>5</v>
      </c>
      <c r="H106" s="83" t="s">
        <v>186</v>
      </c>
      <c r="I106" s="83" t="s">
        <v>156</v>
      </c>
      <c r="J106" s="33">
        <v>3</v>
      </c>
      <c r="K106" s="33" t="s">
        <v>42</v>
      </c>
      <c r="L106" s="33">
        <v>8</v>
      </c>
      <c r="M106" s="33" t="s">
        <v>16</v>
      </c>
      <c r="N106" s="32" t="s">
        <v>39</v>
      </c>
      <c r="O106" s="43" t="s">
        <v>30</v>
      </c>
      <c r="P106" s="33">
        <v>33</v>
      </c>
      <c r="S106" s="33">
        <v>33</v>
      </c>
      <c r="T106" s="33">
        <f>IF(ISERROR(S106),"",S106)</f>
        <v>33</v>
      </c>
    </row>
    <row r="107" spans="3:20" x14ac:dyDescent="0.2">
      <c r="C107" s="50">
        <f>VLOOKUP($H107,Munka2!$E$2:$H$265,4,FALSE)</f>
        <v>11</v>
      </c>
      <c r="F107" s="33" t="s">
        <v>756</v>
      </c>
      <c r="G107" s="33">
        <v>6</v>
      </c>
      <c r="H107" s="54" t="s">
        <v>307</v>
      </c>
      <c r="I107" s="54" t="s">
        <v>483</v>
      </c>
      <c r="J107" s="33">
        <v>15</v>
      </c>
      <c r="K107" s="33" t="s">
        <v>58</v>
      </c>
      <c r="M107" s="33" t="s">
        <v>15</v>
      </c>
      <c r="N107" s="42" t="s">
        <v>765</v>
      </c>
      <c r="O107" s="43" t="s">
        <v>31</v>
      </c>
      <c r="P107" s="33">
        <v>11</v>
      </c>
      <c r="S107" s="33">
        <v>11</v>
      </c>
      <c r="T107" s="33">
        <f t="shared" si="4"/>
        <v>11</v>
      </c>
    </row>
    <row r="108" spans="3:20" x14ac:dyDescent="0.2">
      <c r="C108" s="50">
        <f>VLOOKUP($H108,Munka2!$E$2:$H$265,4,FALSE)</f>
        <v>5</v>
      </c>
      <c r="F108" s="33" t="s">
        <v>749</v>
      </c>
      <c r="G108" s="33">
        <v>6</v>
      </c>
      <c r="H108" s="56" t="s">
        <v>180</v>
      </c>
      <c r="I108" s="56" t="s">
        <v>181</v>
      </c>
      <c r="J108" s="33">
        <v>2</v>
      </c>
      <c r="K108" s="33" t="s">
        <v>43</v>
      </c>
      <c r="L108" s="33">
        <v>8</v>
      </c>
      <c r="M108" s="33" t="s">
        <v>15</v>
      </c>
      <c r="N108" s="32" t="s">
        <v>768</v>
      </c>
      <c r="O108" s="43" t="s">
        <v>30</v>
      </c>
      <c r="P108" s="33">
        <v>5</v>
      </c>
      <c r="Q108" s="33"/>
      <c r="R108" s="33"/>
      <c r="S108" s="33">
        <v>5</v>
      </c>
      <c r="T108" s="33">
        <f t="shared" si="4"/>
        <v>5</v>
      </c>
    </row>
    <row r="109" spans="3:20" x14ac:dyDescent="0.2">
      <c r="C109" s="50">
        <f>VLOOKUP($H109,Munka2!$E$2:$H$265,4,FALSE)</f>
        <v>27</v>
      </c>
      <c r="F109" s="33" t="s">
        <v>749</v>
      </c>
      <c r="G109" s="33">
        <v>7</v>
      </c>
      <c r="H109" s="54" t="s">
        <v>308</v>
      </c>
      <c r="I109" s="54" t="s">
        <v>483</v>
      </c>
      <c r="J109" s="33">
        <v>15</v>
      </c>
      <c r="K109" s="33" t="s">
        <v>58</v>
      </c>
      <c r="M109" s="33" t="s">
        <v>17</v>
      </c>
      <c r="N109" s="42" t="s">
        <v>765</v>
      </c>
      <c r="O109" s="43" t="s">
        <v>31</v>
      </c>
      <c r="P109" s="33">
        <v>27</v>
      </c>
      <c r="S109" s="33">
        <v>27</v>
      </c>
      <c r="T109" s="33">
        <f t="shared" si="4"/>
        <v>27</v>
      </c>
    </row>
    <row r="110" spans="3:20" x14ac:dyDescent="0.2">
      <c r="F110" s="33" t="s">
        <v>749</v>
      </c>
      <c r="G110" s="33">
        <v>6</v>
      </c>
      <c r="H110" s="75" t="s">
        <v>116</v>
      </c>
      <c r="I110" s="75" t="s">
        <v>117</v>
      </c>
      <c r="J110" s="33">
        <v>3</v>
      </c>
      <c r="K110" s="33" t="s">
        <v>43</v>
      </c>
      <c r="L110" s="33">
        <v>12</v>
      </c>
      <c r="M110" s="33" t="s">
        <v>16</v>
      </c>
      <c r="N110" s="42" t="s">
        <v>118</v>
      </c>
      <c r="O110" s="43" t="s">
        <v>31</v>
      </c>
      <c r="P110" s="33" t="s">
        <v>776</v>
      </c>
      <c r="S110" s="33"/>
    </row>
    <row r="111" spans="3:20" x14ac:dyDescent="0.2">
      <c r="S111" s="33"/>
    </row>
    <row r="112" spans="3:20" x14ac:dyDescent="0.2">
      <c r="S112" s="33"/>
    </row>
    <row r="113" spans="19:19" x14ac:dyDescent="0.2">
      <c r="S113" s="33"/>
    </row>
    <row r="114" spans="19:19" x14ac:dyDescent="0.2">
      <c r="S114" s="33"/>
    </row>
    <row r="115" spans="19:19" x14ac:dyDescent="0.2">
      <c r="S115" s="33"/>
    </row>
    <row r="116" spans="19:19" x14ac:dyDescent="0.2">
      <c r="S116" s="33"/>
    </row>
    <row r="117" spans="19:19" x14ac:dyDescent="0.2">
      <c r="S117" s="33"/>
    </row>
    <row r="118" spans="19:19" x14ac:dyDescent="0.2">
      <c r="S118" s="33"/>
    </row>
    <row r="119" spans="19:19" x14ac:dyDescent="0.2">
      <c r="S119" s="33"/>
    </row>
    <row r="120" spans="19:19" x14ac:dyDescent="0.2">
      <c r="S120" s="33"/>
    </row>
    <row r="121" spans="19:19" x14ac:dyDescent="0.2">
      <c r="S121" s="33"/>
    </row>
    <row r="122" spans="19:19" x14ac:dyDescent="0.2">
      <c r="S122" s="33"/>
    </row>
    <row r="123" spans="19:19" x14ac:dyDescent="0.2">
      <c r="S123" s="33"/>
    </row>
    <row r="124" spans="19:19" x14ac:dyDescent="0.2">
      <c r="S124" s="33"/>
    </row>
    <row r="125" spans="19:19" x14ac:dyDescent="0.2">
      <c r="S125" s="33"/>
    </row>
    <row r="126" spans="19:19" x14ac:dyDescent="0.2">
      <c r="S126" s="33"/>
    </row>
    <row r="127" spans="19:19" x14ac:dyDescent="0.2">
      <c r="S127" s="33"/>
    </row>
    <row r="128" spans="19:19" x14ac:dyDescent="0.2">
      <c r="S128" s="33"/>
    </row>
    <row r="129" spans="19:19" x14ac:dyDescent="0.2">
      <c r="S129" s="33"/>
    </row>
    <row r="130" spans="19:19" x14ac:dyDescent="0.2">
      <c r="S130" s="33"/>
    </row>
    <row r="131" spans="19:19" x14ac:dyDescent="0.2">
      <c r="S131" s="33"/>
    </row>
    <row r="132" spans="19:19" x14ac:dyDescent="0.2">
      <c r="S132" s="33"/>
    </row>
    <row r="133" spans="19:19" x14ac:dyDescent="0.2">
      <c r="S133" s="33"/>
    </row>
    <row r="134" spans="19:19" x14ac:dyDescent="0.2">
      <c r="S134" s="33"/>
    </row>
    <row r="135" spans="19:19" x14ac:dyDescent="0.2">
      <c r="S135" s="33"/>
    </row>
    <row r="136" spans="19:19" x14ac:dyDescent="0.2">
      <c r="S136" s="33"/>
    </row>
    <row r="137" spans="19:19" x14ac:dyDescent="0.2">
      <c r="S137" s="33"/>
    </row>
    <row r="138" spans="19:19" x14ac:dyDescent="0.2">
      <c r="S138" s="33"/>
    </row>
    <row r="139" spans="19:19" x14ac:dyDescent="0.2">
      <c r="S139" s="33"/>
    </row>
    <row r="140" spans="19:19" x14ac:dyDescent="0.2">
      <c r="S140" s="33"/>
    </row>
    <row r="141" spans="19:19" x14ac:dyDescent="0.2">
      <c r="S141" s="33"/>
    </row>
    <row r="142" spans="19:19" x14ac:dyDescent="0.2">
      <c r="S142" s="33"/>
    </row>
    <row r="143" spans="19:19" x14ac:dyDescent="0.2">
      <c r="S143" s="33"/>
    </row>
    <row r="144" spans="19:19" x14ac:dyDescent="0.2">
      <c r="S144" s="33"/>
    </row>
    <row r="145" spans="19:19" x14ac:dyDescent="0.2">
      <c r="S145" s="33"/>
    </row>
    <row r="146" spans="19:19" x14ac:dyDescent="0.2">
      <c r="S146" s="33"/>
    </row>
    <row r="147" spans="19:19" x14ac:dyDescent="0.2">
      <c r="S147" s="33"/>
    </row>
    <row r="148" spans="19:19" x14ac:dyDescent="0.2">
      <c r="S148" s="33"/>
    </row>
    <row r="149" spans="19:19" x14ac:dyDescent="0.2">
      <c r="S149" s="33"/>
    </row>
    <row r="150" spans="19:19" x14ac:dyDescent="0.2">
      <c r="S150" s="33"/>
    </row>
    <row r="151" spans="19:19" x14ac:dyDescent="0.2">
      <c r="S151" s="33"/>
    </row>
    <row r="152" spans="19:19" x14ac:dyDescent="0.2">
      <c r="S152" s="33"/>
    </row>
    <row r="153" spans="19:19" x14ac:dyDescent="0.2">
      <c r="S153" s="33"/>
    </row>
    <row r="154" spans="19:19" x14ac:dyDescent="0.2">
      <c r="S154" s="33"/>
    </row>
    <row r="155" spans="19:19" x14ac:dyDescent="0.2">
      <c r="S155" s="33"/>
    </row>
    <row r="156" spans="19:19" x14ac:dyDescent="0.2">
      <c r="S156" s="33"/>
    </row>
    <row r="157" spans="19:19" x14ac:dyDescent="0.2">
      <c r="S157" s="33"/>
    </row>
    <row r="158" spans="19:19" x14ac:dyDescent="0.2">
      <c r="S158" s="33"/>
    </row>
    <row r="159" spans="19:19" x14ac:dyDescent="0.2">
      <c r="S159" s="33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D5FC-23D3-47B0-9270-04896B9F1948}">
  <dimension ref="A1:U161"/>
  <sheetViews>
    <sheetView zoomScale="75" workbookViewId="0">
      <selection activeCell="A2" sqref="A2:V2"/>
    </sheetView>
  </sheetViews>
  <sheetFormatPr defaultColWidth="9.140625" defaultRowHeight="18" x14ac:dyDescent="0.25"/>
  <cols>
    <col min="1" max="1" width="5.5703125" style="23" customWidth="1"/>
    <col min="2" max="2" width="5.85546875" style="1" customWidth="1"/>
    <col min="3" max="3" width="10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3.85546875" style="1" customWidth="1"/>
    <col min="10" max="10" width="6.140625" style="23" customWidth="1"/>
    <col min="11" max="13" width="6.140625" style="2" customWidth="1"/>
    <col min="14" max="14" width="34.42578125" style="1" customWidth="1"/>
    <col min="15" max="15" width="28.140625" style="109" customWidth="1"/>
    <col min="16" max="16" width="12.5703125" style="1" customWidth="1"/>
    <col min="17" max="18" width="9.140625" style="23"/>
    <col min="19" max="19" width="14" style="1" bestFit="1" customWidth="1"/>
    <col min="20" max="20" width="9.140625" style="2"/>
    <col min="21" max="16384" width="9.140625" style="1"/>
  </cols>
  <sheetData>
    <row r="1" spans="1:21" x14ac:dyDescent="0.25">
      <c r="I1" s="2"/>
    </row>
    <row r="2" spans="1:21" ht="63" x14ac:dyDescent="0.25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8"/>
      <c r="R2" s="8"/>
    </row>
    <row r="3" spans="1:21" ht="20.100000000000001" customHeight="1" x14ac:dyDescent="0.25">
      <c r="A3" s="23">
        <v>1</v>
      </c>
      <c r="B3" s="23"/>
      <c r="C3" s="34">
        <f>VLOOKUP($H3,Munka2!$E$2:$H$265,4,FALSE)</f>
        <v>3</v>
      </c>
      <c r="D3" s="39" t="s">
        <v>780</v>
      </c>
      <c r="F3" s="34" t="s">
        <v>779</v>
      </c>
      <c r="G3" s="34">
        <v>1</v>
      </c>
      <c r="H3" s="91" t="s">
        <v>780</v>
      </c>
      <c r="I3" s="91" t="s">
        <v>130</v>
      </c>
      <c r="J3" s="34">
        <v>4</v>
      </c>
      <c r="K3" s="34" t="s">
        <v>43</v>
      </c>
      <c r="L3" s="34">
        <v>12</v>
      </c>
      <c r="M3" s="33" t="s">
        <v>15</v>
      </c>
      <c r="N3" s="42" t="s">
        <v>27</v>
      </c>
      <c r="O3" s="49" t="s">
        <v>31</v>
      </c>
      <c r="P3" s="35">
        <v>3</v>
      </c>
      <c r="S3" s="34">
        <f>VLOOKUP($H3,Munka2!$E$2:$H$265,4,FALSE)</f>
        <v>3</v>
      </c>
      <c r="T3" s="34">
        <f t="shared" ref="T3:T28" si="0">IF(ISERROR(S3),"",S3)</f>
        <v>3</v>
      </c>
    </row>
    <row r="4" spans="1:21" ht="20.100000000000001" customHeight="1" x14ac:dyDescent="0.25">
      <c r="A4" s="23">
        <v>28</v>
      </c>
      <c r="C4" s="34">
        <f>VLOOKUP($H4,Munka2!$E$2:$H$265,4,FALSE)</f>
        <v>5</v>
      </c>
      <c r="D4" s="39" t="s">
        <v>780</v>
      </c>
      <c r="F4" s="34" t="s">
        <v>806</v>
      </c>
      <c r="G4" s="34">
        <v>1</v>
      </c>
      <c r="H4" s="91" t="s">
        <v>808</v>
      </c>
      <c r="I4" s="91" t="s">
        <v>59</v>
      </c>
      <c r="J4" s="34">
        <v>3</v>
      </c>
      <c r="K4" s="34" t="s">
        <v>42</v>
      </c>
      <c r="L4" s="34">
        <v>8</v>
      </c>
      <c r="M4" s="34" t="s">
        <v>15</v>
      </c>
      <c r="N4" s="42" t="s">
        <v>27</v>
      </c>
      <c r="O4" s="49" t="s">
        <v>31</v>
      </c>
      <c r="P4" s="34">
        <v>5</v>
      </c>
      <c r="S4" s="34">
        <f>VLOOKUP($H4,Munka2!$E$2:$H$265,4,FALSE)</f>
        <v>5</v>
      </c>
      <c r="T4" s="34">
        <f t="shared" si="0"/>
        <v>5</v>
      </c>
    </row>
    <row r="5" spans="1:21" ht="20.100000000000001" customHeight="1" x14ac:dyDescent="0.25">
      <c r="A5" s="23">
        <v>2</v>
      </c>
      <c r="B5" s="23"/>
      <c r="C5" s="34">
        <f>VLOOKUP($H5,Munka2!$E$2:$H$265,4,FALSE)</f>
        <v>6</v>
      </c>
      <c r="D5" s="39" t="s">
        <v>781</v>
      </c>
      <c r="F5" s="34" t="s">
        <v>779</v>
      </c>
      <c r="G5" s="34">
        <v>1</v>
      </c>
      <c r="H5" s="92" t="s">
        <v>781</v>
      </c>
      <c r="I5" s="92" t="s">
        <v>65</v>
      </c>
      <c r="J5" s="34">
        <v>7</v>
      </c>
      <c r="K5" s="34" t="s">
        <v>43</v>
      </c>
      <c r="L5" s="34">
        <v>20</v>
      </c>
      <c r="M5" s="33" t="s">
        <v>15</v>
      </c>
      <c r="N5" s="32" t="s">
        <v>105</v>
      </c>
      <c r="O5" s="51" t="s">
        <v>30</v>
      </c>
      <c r="P5" s="34">
        <v>6</v>
      </c>
      <c r="S5" s="34">
        <f>VLOOKUP($H5,Munka2!$E$2:$H$265,4,FALSE)</f>
        <v>6</v>
      </c>
      <c r="T5" s="34">
        <f t="shared" si="0"/>
        <v>6</v>
      </c>
      <c r="U5" s="37"/>
    </row>
    <row r="6" spans="1:21" ht="20.100000000000001" customHeight="1" x14ac:dyDescent="0.25">
      <c r="A6" s="23">
        <v>37</v>
      </c>
      <c r="C6" s="34">
        <f>VLOOKUP($H6,Munka2!$E$2:$H$265,4,FALSE)</f>
        <v>7</v>
      </c>
      <c r="D6" s="39" t="s">
        <v>781</v>
      </c>
      <c r="F6" s="23" t="s">
        <v>806</v>
      </c>
      <c r="G6" s="23">
        <v>2</v>
      </c>
      <c r="H6" s="110" t="s">
        <v>815</v>
      </c>
      <c r="I6" s="110" t="s">
        <v>65</v>
      </c>
      <c r="J6" s="23">
        <v>4</v>
      </c>
      <c r="K6" s="23" t="s">
        <v>43</v>
      </c>
      <c r="L6" s="23">
        <v>16</v>
      </c>
      <c r="M6" s="23" t="s">
        <v>15</v>
      </c>
      <c r="N6" s="32" t="s">
        <v>105</v>
      </c>
      <c r="O6" s="51" t="s">
        <v>30</v>
      </c>
      <c r="P6" s="34">
        <v>7</v>
      </c>
      <c r="S6" s="34">
        <f>VLOOKUP($H6,Munka2!$E$2:$H$265,4,FALSE)</f>
        <v>7</v>
      </c>
      <c r="T6" s="34">
        <f t="shared" si="0"/>
        <v>7</v>
      </c>
      <c r="U6" s="37"/>
    </row>
    <row r="7" spans="1:21" ht="20.100000000000001" customHeight="1" x14ac:dyDescent="0.25">
      <c r="A7" s="23">
        <v>44</v>
      </c>
      <c r="C7" s="34">
        <f>VLOOKUP($H7,Munka2!$E$2:$H$265,4,FALSE)</f>
        <v>6</v>
      </c>
      <c r="D7" s="39" t="s">
        <v>781</v>
      </c>
      <c r="F7" s="23" t="s">
        <v>806</v>
      </c>
      <c r="G7" s="23">
        <v>3</v>
      </c>
      <c r="H7" s="110" t="s">
        <v>821</v>
      </c>
      <c r="I7" s="110" t="s">
        <v>67</v>
      </c>
      <c r="J7" s="23">
        <v>3</v>
      </c>
      <c r="K7" s="23" t="s">
        <v>42</v>
      </c>
      <c r="L7" s="23">
        <v>8</v>
      </c>
      <c r="M7" s="23" t="s">
        <v>15</v>
      </c>
      <c r="N7" s="32" t="s">
        <v>105</v>
      </c>
      <c r="O7" s="51" t="s">
        <v>30</v>
      </c>
      <c r="P7" s="34">
        <v>6</v>
      </c>
      <c r="S7" s="34">
        <f>VLOOKUP($H7,Munka2!$E$2:$H$265,4,FALSE)</f>
        <v>6</v>
      </c>
      <c r="T7" s="34">
        <f t="shared" si="0"/>
        <v>6</v>
      </c>
      <c r="U7" s="37"/>
    </row>
    <row r="8" spans="1:21" ht="20.100000000000001" customHeight="1" x14ac:dyDescent="0.25">
      <c r="A8" s="23">
        <v>98</v>
      </c>
      <c r="C8" s="34">
        <f>VLOOKUP($H8,Munka2!$E$2:$H$265,4,FALSE)</f>
        <v>3</v>
      </c>
      <c r="D8" s="39" t="s">
        <v>781</v>
      </c>
      <c r="F8" s="23" t="s">
        <v>862</v>
      </c>
      <c r="G8" s="23">
        <v>3</v>
      </c>
      <c r="H8" s="110" t="s">
        <v>870</v>
      </c>
      <c r="I8" s="110" t="s">
        <v>190</v>
      </c>
      <c r="J8" s="23">
        <v>5</v>
      </c>
      <c r="K8" s="23" t="s">
        <v>43</v>
      </c>
      <c r="L8" s="23">
        <v>16</v>
      </c>
      <c r="M8" s="23" t="s">
        <v>15</v>
      </c>
      <c r="N8" s="32" t="s">
        <v>105</v>
      </c>
      <c r="O8" s="51" t="s">
        <v>30</v>
      </c>
      <c r="P8" s="34">
        <v>3</v>
      </c>
      <c r="S8" s="34">
        <f>VLOOKUP($H8,Munka2!$E$2:$H$265,4,FALSE)</f>
        <v>3</v>
      </c>
      <c r="T8" s="34">
        <f t="shared" si="0"/>
        <v>3</v>
      </c>
      <c r="U8" s="37"/>
    </row>
    <row r="9" spans="1:21" ht="20.100000000000001" customHeight="1" x14ac:dyDescent="0.25">
      <c r="A9" s="23">
        <v>3</v>
      </c>
      <c r="B9" s="23"/>
      <c r="C9" s="34">
        <f>VLOOKUP($H9,Munka2!$E$2:$H$265,4,FALSE)</f>
        <v>3</v>
      </c>
      <c r="D9" s="39" t="s">
        <v>782</v>
      </c>
      <c r="F9" s="34" t="s">
        <v>779</v>
      </c>
      <c r="G9" s="34">
        <v>1</v>
      </c>
      <c r="H9" s="93" t="s">
        <v>782</v>
      </c>
      <c r="I9" s="93" t="s">
        <v>60</v>
      </c>
      <c r="J9" s="34">
        <v>3</v>
      </c>
      <c r="K9" s="34" t="s">
        <v>43</v>
      </c>
      <c r="L9" s="34">
        <v>8</v>
      </c>
      <c r="M9" s="33" t="s">
        <v>15</v>
      </c>
      <c r="N9" s="36" t="s">
        <v>61</v>
      </c>
      <c r="O9" s="51" t="s">
        <v>31</v>
      </c>
      <c r="P9" s="35">
        <v>3</v>
      </c>
      <c r="S9" s="34">
        <f>VLOOKUP($H9,Munka2!$E$2:$H$265,4,FALSE)</f>
        <v>3</v>
      </c>
      <c r="T9" s="34">
        <f t="shared" si="0"/>
        <v>3</v>
      </c>
    </row>
    <row r="10" spans="1:21" ht="20.100000000000001" customHeight="1" x14ac:dyDescent="0.25">
      <c r="A10" s="23">
        <v>31</v>
      </c>
      <c r="C10" s="34">
        <f>VLOOKUP($H10,Munka2!$E$2:$H$265,4,FALSE)</f>
        <v>1</v>
      </c>
      <c r="D10" s="39" t="s">
        <v>782</v>
      </c>
      <c r="F10" s="34" t="s">
        <v>806</v>
      </c>
      <c r="G10" s="34">
        <v>1</v>
      </c>
      <c r="H10" s="111" t="s">
        <v>811</v>
      </c>
      <c r="I10" s="111" t="s">
        <v>60</v>
      </c>
      <c r="J10" s="34">
        <v>3</v>
      </c>
      <c r="K10" s="34" t="s">
        <v>43</v>
      </c>
      <c r="L10" s="34">
        <v>8</v>
      </c>
      <c r="M10" s="34" t="s">
        <v>15</v>
      </c>
      <c r="N10" s="36" t="s">
        <v>61</v>
      </c>
      <c r="O10" s="51" t="s">
        <v>31</v>
      </c>
      <c r="P10" s="34">
        <v>1</v>
      </c>
      <c r="S10" s="34">
        <f>VLOOKUP($H10,Munka2!$E$2:$H$265,4,FALSE)</f>
        <v>1</v>
      </c>
      <c r="T10" s="34">
        <f t="shared" si="0"/>
        <v>1</v>
      </c>
    </row>
    <row r="11" spans="1:21" ht="20.100000000000001" customHeight="1" x14ac:dyDescent="0.25">
      <c r="A11" s="23">
        <v>94</v>
      </c>
      <c r="C11" s="34">
        <f>VLOOKUP($H11,Munka2!$E$2:$H$265,4,FALSE)</f>
        <v>3</v>
      </c>
      <c r="D11" s="39" t="s">
        <v>782</v>
      </c>
      <c r="F11" s="23" t="s">
        <v>862</v>
      </c>
      <c r="G11" s="23">
        <v>2</v>
      </c>
      <c r="H11" s="112" t="s">
        <v>867</v>
      </c>
      <c r="I11" s="112" t="s">
        <v>175</v>
      </c>
      <c r="J11" s="23">
        <v>3</v>
      </c>
      <c r="K11" s="23" t="s">
        <v>43</v>
      </c>
      <c r="L11" s="23">
        <v>8</v>
      </c>
      <c r="M11" s="23" t="s">
        <v>15</v>
      </c>
      <c r="N11" s="36" t="s">
        <v>61</v>
      </c>
      <c r="O11" s="51" t="s">
        <v>31</v>
      </c>
      <c r="P11" s="34">
        <v>3</v>
      </c>
      <c r="S11" s="34">
        <f>VLOOKUP($H11,Munka2!$E$2:$H$265,4,FALSE)</f>
        <v>3</v>
      </c>
      <c r="T11" s="34">
        <f t="shared" si="0"/>
        <v>3</v>
      </c>
    </row>
    <row r="12" spans="1:21" x14ac:dyDescent="0.25">
      <c r="A12" s="23">
        <v>4</v>
      </c>
      <c r="B12" s="23"/>
      <c r="C12" s="34">
        <f>VLOOKUP($H12,Munka2!$E$2:$H$265,4,FALSE)</f>
        <v>4</v>
      </c>
      <c r="D12" s="39" t="s">
        <v>783</v>
      </c>
      <c r="F12" s="34" t="s">
        <v>779</v>
      </c>
      <c r="G12" s="34">
        <v>1</v>
      </c>
      <c r="H12" s="94" t="s">
        <v>783</v>
      </c>
      <c r="I12" s="94" t="s">
        <v>33</v>
      </c>
      <c r="J12" s="34">
        <v>5</v>
      </c>
      <c r="K12" s="34" t="s">
        <v>42</v>
      </c>
      <c r="L12" s="34">
        <v>16</v>
      </c>
      <c r="M12" s="33" t="s">
        <v>15</v>
      </c>
      <c r="N12" s="49" t="s">
        <v>29</v>
      </c>
      <c r="O12" s="49" t="s">
        <v>775</v>
      </c>
      <c r="P12" s="33">
        <v>4</v>
      </c>
      <c r="S12" s="34">
        <f>VLOOKUP($H12,Munka2!$E$2:$H$265,4,FALSE)</f>
        <v>4</v>
      </c>
      <c r="T12" s="34">
        <f t="shared" si="0"/>
        <v>4</v>
      </c>
    </row>
    <row r="13" spans="1:21" x14ac:dyDescent="0.25">
      <c r="A13" s="23">
        <v>32</v>
      </c>
      <c r="C13" s="34">
        <f>VLOOKUP($H13,Munka2!$E$2:$H$265,4,FALSE)</f>
        <v>3</v>
      </c>
      <c r="D13" s="39" t="s">
        <v>783</v>
      </c>
      <c r="F13" s="34" t="s">
        <v>806</v>
      </c>
      <c r="G13" s="34">
        <v>1</v>
      </c>
      <c r="H13" s="94" t="s">
        <v>143</v>
      </c>
      <c r="I13" s="94" t="s">
        <v>33</v>
      </c>
      <c r="J13" s="34">
        <v>5</v>
      </c>
      <c r="K13" s="34" t="s">
        <v>42</v>
      </c>
      <c r="L13" s="34">
        <v>16</v>
      </c>
      <c r="M13" s="34" t="s">
        <v>15</v>
      </c>
      <c r="N13" s="49" t="s">
        <v>29</v>
      </c>
      <c r="O13" s="49" t="s">
        <v>775</v>
      </c>
      <c r="P13" s="34">
        <v>3</v>
      </c>
      <c r="S13" s="34">
        <f>VLOOKUP($H13,Munka2!$E$2:$H$265,4,FALSE)</f>
        <v>3</v>
      </c>
      <c r="T13" s="34">
        <f t="shared" si="0"/>
        <v>3</v>
      </c>
    </row>
    <row r="14" spans="1:21" x14ac:dyDescent="0.25">
      <c r="A14" s="23">
        <v>5</v>
      </c>
      <c r="B14" s="23"/>
      <c r="C14" s="34">
        <f>VLOOKUP($H14,Munka2!$E$2:$H$265,4,FALSE)</f>
        <v>5</v>
      </c>
      <c r="D14" s="39" t="s">
        <v>784</v>
      </c>
      <c r="F14" s="34" t="s">
        <v>779</v>
      </c>
      <c r="G14" s="34">
        <v>1</v>
      </c>
      <c r="H14" s="96" t="s">
        <v>784</v>
      </c>
      <c r="I14" s="96" t="s">
        <v>34</v>
      </c>
      <c r="J14" s="34">
        <v>7</v>
      </c>
      <c r="K14" s="34" t="s">
        <v>42</v>
      </c>
      <c r="L14" s="34">
        <v>24</v>
      </c>
      <c r="M14" s="33" t="s">
        <v>15</v>
      </c>
      <c r="N14" s="32" t="s">
        <v>36</v>
      </c>
      <c r="O14" s="51" t="s">
        <v>31</v>
      </c>
      <c r="P14" s="33">
        <v>5</v>
      </c>
      <c r="S14" s="34">
        <f>VLOOKUP($H14,Munka2!$E$2:$H$265,4,FALSE)</f>
        <v>5</v>
      </c>
      <c r="T14" s="34">
        <f t="shared" si="0"/>
        <v>5</v>
      </c>
    </row>
    <row r="15" spans="1:21" x14ac:dyDescent="0.25">
      <c r="A15" s="23">
        <v>33</v>
      </c>
      <c r="C15" s="34">
        <f>VLOOKUP($H15,Munka2!$E$2:$H$265,4,FALSE)</f>
        <v>2</v>
      </c>
      <c r="D15" s="39" t="s">
        <v>784</v>
      </c>
      <c r="F15" s="34" t="s">
        <v>806</v>
      </c>
      <c r="G15" s="34">
        <v>1</v>
      </c>
      <c r="H15" s="113" t="s">
        <v>812</v>
      </c>
      <c r="I15" s="113" t="s">
        <v>34</v>
      </c>
      <c r="J15" s="34">
        <v>4</v>
      </c>
      <c r="K15" s="34" t="s">
        <v>43</v>
      </c>
      <c r="L15" s="34">
        <v>16</v>
      </c>
      <c r="M15" s="34" t="s">
        <v>15</v>
      </c>
      <c r="N15" s="32" t="s">
        <v>36</v>
      </c>
      <c r="O15" s="51" t="s">
        <v>31</v>
      </c>
      <c r="P15" s="34">
        <v>2</v>
      </c>
      <c r="S15" s="34">
        <f>VLOOKUP($H15,Munka2!$E$2:$H$265,4,FALSE)</f>
        <v>2</v>
      </c>
      <c r="T15" s="34">
        <f t="shared" si="0"/>
        <v>2</v>
      </c>
    </row>
    <row r="16" spans="1:21" x14ac:dyDescent="0.25">
      <c r="A16" s="23">
        <v>103</v>
      </c>
      <c r="C16" s="34">
        <f>VLOOKUP($H16,Munka2!$E$2:$H$265,4,FALSE)</f>
        <v>1</v>
      </c>
      <c r="D16" s="39" t="s">
        <v>784</v>
      </c>
      <c r="F16" s="23" t="s">
        <v>862</v>
      </c>
      <c r="G16" s="23">
        <v>3</v>
      </c>
      <c r="H16" s="114" t="s">
        <v>873</v>
      </c>
      <c r="I16" s="114" t="s">
        <v>177</v>
      </c>
      <c r="J16" s="23">
        <v>5</v>
      </c>
      <c r="K16" s="23" t="s">
        <v>43</v>
      </c>
      <c r="L16" s="23">
        <v>16</v>
      </c>
      <c r="M16" s="23" t="s">
        <v>15</v>
      </c>
      <c r="N16" s="32" t="s">
        <v>36</v>
      </c>
      <c r="O16" s="51" t="s">
        <v>31</v>
      </c>
      <c r="P16" s="34">
        <v>1</v>
      </c>
      <c r="S16" s="34">
        <f>VLOOKUP($H16,Munka2!$E$2:$H$265,4,FALSE)</f>
        <v>1</v>
      </c>
      <c r="T16" s="34">
        <f t="shared" si="0"/>
        <v>1</v>
      </c>
    </row>
    <row r="17" spans="1:21" x14ac:dyDescent="0.25">
      <c r="A17" s="23">
        <v>6</v>
      </c>
      <c r="B17" s="23"/>
      <c r="C17" s="34">
        <f>VLOOKUP($H17,Munka2!$E$2:$H$265,4,FALSE)</f>
        <v>2</v>
      </c>
      <c r="D17" s="39" t="s">
        <v>785</v>
      </c>
      <c r="F17" s="34" t="s">
        <v>779</v>
      </c>
      <c r="G17" s="34">
        <v>1</v>
      </c>
      <c r="H17" s="61" t="s">
        <v>785</v>
      </c>
      <c r="I17" s="61" t="s">
        <v>35</v>
      </c>
      <c r="J17" s="34">
        <v>5</v>
      </c>
      <c r="K17" s="34" t="s">
        <v>43</v>
      </c>
      <c r="L17" s="34">
        <v>16</v>
      </c>
      <c r="M17" s="33" t="s">
        <v>15</v>
      </c>
      <c r="N17" s="36" t="s">
        <v>46</v>
      </c>
      <c r="O17" s="51" t="s">
        <v>30</v>
      </c>
      <c r="P17" s="34">
        <v>2</v>
      </c>
      <c r="S17" s="34">
        <f>VLOOKUP($H17,Munka2!$E$2:$H$265,4,FALSE)</f>
        <v>2</v>
      </c>
      <c r="T17" s="34">
        <f t="shared" si="0"/>
        <v>2</v>
      </c>
    </row>
    <row r="18" spans="1:21" x14ac:dyDescent="0.25">
      <c r="A18" s="23">
        <v>34</v>
      </c>
      <c r="C18" s="34">
        <f>VLOOKUP($H18,Munka2!$E$2:$H$265,4,FALSE)</f>
        <v>1</v>
      </c>
      <c r="D18" s="39" t="s">
        <v>785</v>
      </c>
      <c r="F18" s="23" t="s">
        <v>806</v>
      </c>
      <c r="G18" s="23">
        <v>1</v>
      </c>
      <c r="H18" s="61" t="s">
        <v>106</v>
      </c>
      <c r="I18" s="61" t="s">
        <v>35</v>
      </c>
      <c r="J18" s="23">
        <v>5</v>
      </c>
      <c r="K18" s="23" t="s">
        <v>43</v>
      </c>
      <c r="L18" s="23">
        <v>16</v>
      </c>
      <c r="M18" s="23" t="s">
        <v>15</v>
      </c>
      <c r="N18" s="36" t="s">
        <v>46</v>
      </c>
      <c r="O18" s="51" t="s">
        <v>30</v>
      </c>
      <c r="P18" s="34">
        <v>1</v>
      </c>
      <c r="S18" s="34">
        <f>VLOOKUP($H18,Munka2!$E$2:$H$265,4,FALSE)</f>
        <v>1</v>
      </c>
      <c r="T18" s="34">
        <f t="shared" si="0"/>
        <v>1</v>
      </c>
    </row>
    <row r="19" spans="1:21" x14ac:dyDescent="0.25">
      <c r="A19" s="23">
        <v>90</v>
      </c>
      <c r="C19" s="34">
        <f>VLOOKUP($H19,Munka2!$E$2:$H$265,4,FALSE)</f>
        <v>3</v>
      </c>
      <c r="D19" s="39" t="s">
        <v>785</v>
      </c>
      <c r="F19" s="23" t="s">
        <v>862</v>
      </c>
      <c r="G19" s="23">
        <v>1</v>
      </c>
      <c r="H19" s="61" t="s">
        <v>170</v>
      </c>
      <c r="I19" s="61" t="s">
        <v>171</v>
      </c>
      <c r="J19" s="23">
        <v>4</v>
      </c>
      <c r="K19" s="23" t="s">
        <v>43</v>
      </c>
      <c r="L19" s="23">
        <v>16</v>
      </c>
      <c r="M19" s="23" t="s">
        <v>15</v>
      </c>
      <c r="N19" s="36" t="s">
        <v>46</v>
      </c>
      <c r="O19" s="51" t="s">
        <v>30</v>
      </c>
      <c r="P19" s="34">
        <v>3</v>
      </c>
      <c r="S19" s="34">
        <f>VLOOKUP($H19,Munka2!$E$2:$H$265,4,FALSE)</f>
        <v>3</v>
      </c>
      <c r="T19" s="34">
        <f t="shared" si="0"/>
        <v>3</v>
      </c>
    </row>
    <row r="20" spans="1:21" ht="20.100000000000001" customHeight="1" x14ac:dyDescent="0.25">
      <c r="A20" s="23">
        <v>7</v>
      </c>
      <c r="B20" s="23"/>
      <c r="C20" s="34">
        <f>VLOOKUP($H20,Munka2!$E$2:$H$265,4,FALSE)</f>
        <v>2</v>
      </c>
      <c r="D20" s="39" t="s">
        <v>786</v>
      </c>
      <c r="F20" s="34" t="s">
        <v>779</v>
      </c>
      <c r="G20" s="34">
        <v>1</v>
      </c>
      <c r="H20" s="100" t="s">
        <v>786</v>
      </c>
      <c r="I20" s="100" t="s">
        <v>62</v>
      </c>
      <c r="J20" s="34">
        <v>2</v>
      </c>
      <c r="K20" s="34" t="s">
        <v>42</v>
      </c>
      <c r="L20" s="34">
        <v>8</v>
      </c>
      <c r="M20" s="33" t="s">
        <v>16</v>
      </c>
      <c r="N20" s="32" t="s">
        <v>89</v>
      </c>
      <c r="O20" s="51" t="s">
        <v>30</v>
      </c>
      <c r="P20" s="33">
        <v>2</v>
      </c>
      <c r="S20" s="34">
        <f>VLOOKUP($H20,Munka2!$E$2:$H$265,4,FALSE)</f>
        <v>2</v>
      </c>
      <c r="T20" s="34">
        <f t="shared" si="0"/>
        <v>2</v>
      </c>
    </row>
    <row r="21" spans="1:21" x14ac:dyDescent="0.25">
      <c r="A21" s="23">
        <v>8</v>
      </c>
      <c r="B21" s="23"/>
      <c r="C21" s="34" t="e">
        <f>VLOOKUP($H21,Munka2!$E$2:$H$265,4,FALSE)</f>
        <v>#N/A</v>
      </c>
      <c r="D21" s="39" t="s">
        <v>787</v>
      </c>
      <c r="F21" s="34" t="s">
        <v>779</v>
      </c>
      <c r="G21" s="34">
        <v>1</v>
      </c>
      <c r="H21" s="59" t="s">
        <v>787</v>
      </c>
      <c r="I21" s="59" t="s">
        <v>80</v>
      </c>
      <c r="J21" s="34">
        <v>3</v>
      </c>
      <c r="K21" s="34" t="s">
        <v>42</v>
      </c>
      <c r="L21" s="34">
        <v>8</v>
      </c>
      <c r="M21" s="33" t="s">
        <v>16</v>
      </c>
      <c r="N21" s="42" t="s">
        <v>128</v>
      </c>
      <c r="O21" s="49" t="s">
        <v>30</v>
      </c>
      <c r="P21" s="34" t="s">
        <v>776</v>
      </c>
      <c r="S21" s="34" t="e">
        <f>VLOOKUP($H21,Munka2!$E$2:$H$265,4,FALSE)</f>
        <v>#N/A</v>
      </c>
      <c r="T21" s="34" t="str">
        <f t="shared" si="0"/>
        <v/>
      </c>
    </row>
    <row r="22" spans="1:21" x14ac:dyDescent="0.25">
      <c r="A22" s="23">
        <v>25</v>
      </c>
      <c r="B22" s="23"/>
      <c r="C22" s="34">
        <f>VLOOKUP($H22,Munka2!$E$2:$H$265,4,FALSE)</f>
        <v>2</v>
      </c>
      <c r="D22" s="39" t="s">
        <v>787</v>
      </c>
      <c r="F22" s="34" t="s">
        <v>803</v>
      </c>
      <c r="G22" s="34">
        <v>1</v>
      </c>
      <c r="H22" s="59" t="s">
        <v>804</v>
      </c>
      <c r="I22" s="59" t="s">
        <v>80</v>
      </c>
      <c r="J22" s="34">
        <v>2</v>
      </c>
      <c r="K22" s="34" t="s">
        <v>42</v>
      </c>
      <c r="L22" s="34">
        <v>8</v>
      </c>
      <c r="M22" s="34" t="s">
        <v>16</v>
      </c>
      <c r="N22" s="42" t="s">
        <v>128</v>
      </c>
      <c r="O22" s="49" t="s">
        <v>30</v>
      </c>
      <c r="P22" s="34">
        <v>2</v>
      </c>
      <c r="S22" s="34">
        <f>VLOOKUP($H22,Munka2!$E$2:$H$265,4,FALSE)</f>
        <v>2</v>
      </c>
      <c r="T22" s="34">
        <f t="shared" si="0"/>
        <v>2</v>
      </c>
    </row>
    <row r="23" spans="1:21" x14ac:dyDescent="0.25">
      <c r="A23" s="23">
        <v>9</v>
      </c>
      <c r="B23" s="23"/>
      <c r="C23" s="34" t="e">
        <f>VLOOKUP($H23,Munka2!$E$2:$H$265,4,FALSE)</f>
        <v>#N/A</v>
      </c>
      <c r="D23" s="39" t="s">
        <v>788</v>
      </c>
      <c r="F23" s="34" t="s">
        <v>779</v>
      </c>
      <c r="G23" s="34">
        <v>1</v>
      </c>
      <c r="H23" s="61" t="s">
        <v>788</v>
      </c>
      <c r="I23" s="61" t="s">
        <v>81</v>
      </c>
      <c r="J23" s="34">
        <v>3</v>
      </c>
      <c r="K23" s="34" t="s">
        <v>42</v>
      </c>
      <c r="L23" s="34">
        <v>8</v>
      </c>
      <c r="M23" s="33" t="s">
        <v>16</v>
      </c>
      <c r="N23" s="42" t="s">
        <v>82</v>
      </c>
      <c r="O23" s="49" t="s">
        <v>129</v>
      </c>
      <c r="P23" s="33" t="s">
        <v>776</v>
      </c>
      <c r="S23" s="34" t="e">
        <f>VLOOKUP($H23,Munka2!$E$2:$H$265,4,FALSE)</f>
        <v>#N/A</v>
      </c>
      <c r="T23" s="34" t="str">
        <f t="shared" si="0"/>
        <v/>
      </c>
    </row>
    <row r="24" spans="1:21" x14ac:dyDescent="0.25">
      <c r="A24" s="23">
        <v>26</v>
      </c>
      <c r="B24" s="23"/>
      <c r="C24" s="34">
        <f>VLOOKUP($H24,Munka2!$E$2:$H$265,4,FALSE)</f>
        <v>2</v>
      </c>
      <c r="D24" s="39" t="s">
        <v>788</v>
      </c>
      <c r="F24" s="34" t="s">
        <v>803</v>
      </c>
      <c r="G24" s="34">
        <v>1</v>
      </c>
      <c r="H24" s="61" t="s">
        <v>805</v>
      </c>
      <c r="I24" s="61" t="s">
        <v>81</v>
      </c>
      <c r="J24" s="34">
        <v>2</v>
      </c>
      <c r="K24" s="34" t="s">
        <v>42</v>
      </c>
      <c r="L24" s="34">
        <v>8</v>
      </c>
      <c r="M24" s="34" t="s">
        <v>16</v>
      </c>
      <c r="N24" s="42" t="s">
        <v>82</v>
      </c>
      <c r="O24" s="49" t="s">
        <v>129</v>
      </c>
      <c r="P24" s="34">
        <v>2</v>
      </c>
      <c r="S24" s="34">
        <f>VLOOKUP($H24,Munka2!$E$2:$H$265,4,FALSE)</f>
        <v>2</v>
      </c>
      <c r="T24" s="34">
        <f t="shared" si="0"/>
        <v>2</v>
      </c>
    </row>
    <row r="25" spans="1:21" x14ac:dyDescent="0.25">
      <c r="A25" s="23">
        <v>89</v>
      </c>
      <c r="C25" s="34">
        <f>VLOOKUP($H25,Munka2!$E$2:$H$265,4,FALSE)</f>
        <v>2</v>
      </c>
      <c r="F25" s="23" t="s">
        <v>862</v>
      </c>
      <c r="G25" s="23">
        <v>1</v>
      </c>
      <c r="H25" s="115" t="s">
        <v>166</v>
      </c>
      <c r="I25" s="115" t="s">
        <v>167</v>
      </c>
      <c r="J25" s="23">
        <v>3</v>
      </c>
      <c r="K25" s="23" t="s">
        <v>43</v>
      </c>
      <c r="L25" s="23">
        <v>12</v>
      </c>
      <c r="M25" s="23" t="s">
        <v>15</v>
      </c>
      <c r="N25" s="37" t="s">
        <v>100</v>
      </c>
      <c r="O25" s="51" t="s">
        <v>30</v>
      </c>
      <c r="P25" s="34">
        <v>2</v>
      </c>
      <c r="Q25" s="53" t="s">
        <v>897</v>
      </c>
      <c r="R25" s="33"/>
      <c r="S25" s="34">
        <f>VLOOKUP($H25,Munka2!$E$2:$H$265,4,FALSE)</f>
        <v>2</v>
      </c>
      <c r="T25" s="34">
        <f t="shared" si="0"/>
        <v>2</v>
      </c>
    </row>
    <row r="26" spans="1:21" x14ac:dyDescent="0.25">
      <c r="A26" s="23">
        <v>29</v>
      </c>
      <c r="C26" s="34">
        <f>VLOOKUP($H26,Munka2!$E$2:$H$265,4,FALSE)</f>
        <v>2</v>
      </c>
      <c r="F26" s="34" t="s">
        <v>806</v>
      </c>
      <c r="G26" s="34">
        <v>1</v>
      </c>
      <c r="H26" s="116" t="s">
        <v>809</v>
      </c>
      <c r="I26" s="116" t="s">
        <v>136</v>
      </c>
      <c r="J26" s="34">
        <v>2</v>
      </c>
      <c r="K26" s="34" t="s">
        <v>42</v>
      </c>
      <c r="L26" s="34">
        <v>8</v>
      </c>
      <c r="M26" s="34" t="s">
        <v>15</v>
      </c>
      <c r="N26" s="37" t="s">
        <v>39</v>
      </c>
      <c r="O26" s="51" t="s">
        <v>30</v>
      </c>
      <c r="P26" s="34">
        <v>2</v>
      </c>
      <c r="Q26" s="53" t="s">
        <v>897</v>
      </c>
      <c r="R26" s="33"/>
      <c r="S26" s="34">
        <f>VLOOKUP($H26,Munka2!$E$2:$H$265,4,FALSE)</f>
        <v>2</v>
      </c>
      <c r="T26" s="34">
        <f t="shared" si="0"/>
        <v>2</v>
      </c>
    </row>
    <row r="27" spans="1:21" x14ac:dyDescent="0.25">
      <c r="A27" s="23">
        <v>88</v>
      </c>
      <c r="C27" s="34">
        <f>VLOOKUP($H27,Munka2!$E$2:$H$265,4,FALSE)</f>
        <v>3</v>
      </c>
      <c r="F27" s="23" t="s">
        <v>862</v>
      </c>
      <c r="G27" s="23">
        <v>1</v>
      </c>
      <c r="H27" s="117" t="s">
        <v>865</v>
      </c>
      <c r="I27" s="117" t="s">
        <v>165</v>
      </c>
      <c r="J27" s="23">
        <v>2</v>
      </c>
      <c r="K27" s="23" t="s">
        <v>42</v>
      </c>
      <c r="L27" s="23">
        <v>8</v>
      </c>
      <c r="M27" s="23" t="s">
        <v>15</v>
      </c>
      <c r="N27" s="49" t="s">
        <v>902</v>
      </c>
      <c r="O27" s="49" t="s">
        <v>31</v>
      </c>
      <c r="P27" s="34">
        <v>3</v>
      </c>
      <c r="Q27" s="53" t="s">
        <v>897</v>
      </c>
      <c r="R27" s="33"/>
      <c r="S27" s="34">
        <f>VLOOKUP($H27,Munka2!$E$2:$H$265,4,FALSE)</f>
        <v>3</v>
      </c>
      <c r="T27" s="34">
        <f t="shared" si="0"/>
        <v>3</v>
      </c>
    </row>
    <row r="28" spans="1:21" ht="19.5" customHeight="1" x14ac:dyDescent="0.25">
      <c r="A28" s="23">
        <v>10</v>
      </c>
      <c r="B28" s="23"/>
      <c r="C28" s="34">
        <f>VLOOKUP($H28,Munka2!$E$2:$H$265,4,FALSE)</f>
        <v>9</v>
      </c>
      <c r="D28" s="39" t="s">
        <v>789</v>
      </c>
      <c r="F28" s="34" t="s">
        <v>779</v>
      </c>
      <c r="G28" s="34">
        <v>2</v>
      </c>
      <c r="H28" s="91" t="s">
        <v>789</v>
      </c>
      <c r="I28" s="91" t="s">
        <v>137</v>
      </c>
      <c r="J28" s="34">
        <v>5</v>
      </c>
      <c r="K28" s="34" t="s">
        <v>43</v>
      </c>
      <c r="L28" s="34">
        <v>16</v>
      </c>
      <c r="M28" s="33" t="s">
        <v>15</v>
      </c>
      <c r="N28" s="42" t="s">
        <v>52</v>
      </c>
      <c r="O28" s="49" t="s">
        <v>53</v>
      </c>
      <c r="P28" s="33">
        <v>9</v>
      </c>
      <c r="S28" s="34">
        <f>VLOOKUP($H28,Munka2!$E$2:$H$265,4,FALSE)</f>
        <v>9</v>
      </c>
      <c r="T28" s="34">
        <f t="shared" si="0"/>
        <v>9</v>
      </c>
      <c r="U28" s="37"/>
    </row>
    <row r="29" spans="1:21" ht="20.100000000000001" customHeight="1" x14ac:dyDescent="0.25">
      <c r="A29" s="23">
        <v>27</v>
      </c>
      <c r="C29" s="34">
        <f>VLOOKUP($H29,Munka2!$E$2:$H$265,4,FALSE)</f>
        <v>1</v>
      </c>
      <c r="D29" s="39" t="s">
        <v>789</v>
      </c>
      <c r="F29" s="34" t="s">
        <v>806</v>
      </c>
      <c r="G29" s="34">
        <v>1</v>
      </c>
      <c r="H29" s="91" t="s">
        <v>807</v>
      </c>
      <c r="I29" s="91" t="s">
        <v>142</v>
      </c>
      <c r="J29" s="34">
        <v>4</v>
      </c>
      <c r="K29" s="34" t="s">
        <v>43</v>
      </c>
      <c r="L29" s="34">
        <v>12</v>
      </c>
      <c r="M29" s="34" t="s">
        <v>15</v>
      </c>
      <c r="N29" s="42" t="s">
        <v>52</v>
      </c>
      <c r="O29" s="49" t="s">
        <v>53</v>
      </c>
      <c r="P29" s="34">
        <v>1</v>
      </c>
      <c r="S29" s="34">
        <f>VLOOKUP($H29,Munka2!$E$2:$H$265,4,FALSE)</f>
        <v>1</v>
      </c>
      <c r="T29" s="34">
        <f>IF(ISERROR(S29),"",S29)</f>
        <v>1</v>
      </c>
      <c r="U29" s="37"/>
    </row>
    <row r="30" spans="1:21" ht="20.100000000000001" customHeight="1" x14ac:dyDescent="0.25">
      <c r="A30" s="23">
        <v>86</v>
      </c>
      <c r="C30" s="34">
        <f>VLOOKUP($H30,Munka2!$E$2:$H$265,4,FALSE)</f>
        <v>1</v>
      </c>
      <c r="D30" s="39" t="s">
        <v>789</v>
      </c>
      <c r="F30" s="23" t="s">
        <v>862</v>
      </c>
      <c r="G30" s="23">
        <v>1</v>
      </c>
      <c r="H30" s="119" t="s">
        <v>863</v>
      </c>
      <c r="I30" s="119" t="s">
        <v>164</v>
      </c>
      <c r="J30" s="23">
        <v>4</v>
      </c>
      <c r="K30" s="23" t="s">
        <v>43</v>
      </c>
      <c r="L30" s="23">
        <v>12</v>
      </c>
      <c r="M30" s="23" t="s">
        <v>15</v>
      </c>
      <c r="N30" s="42" t="s">
        <v>52</v>
      </c>
      <c r="O30" s="49" t="s">
        <v>53</v>
      </c>
      <c r="P30" s="34">
        <v>1</v>
      </c>
      <c r="S30" s="34">
        <f>VLOOKUP($H30,Munka2!$E$2:$H$265,4,FALSE)</f>
        <v>1</v>
      </c>
      <c r="T30" s="34">
        <f>IF(ISERROR(S30),"",S30)</f>
        <v>1</v>
      </c>
      <c r="U30" s="37"/>
    </row>
    <row r="31" spans="1:21" ht="20.100000000000001" customHeight="1" x14ac:dyDescent="0.25">
      <c r="A31" s="23">
        <v>11</v>
      </c>
      <c r="B31" s="23"/>
      <c r="C31" s="34">
        <f>VLOOKUP($H31,Munka2!$E$2:$H$265,4,FALSE)</f>
        <v>13</v>
      </c>
      <c r="D31" s="39" t="s">
        <v>790</v>
      </c>
      <c r="F31" s="34" t="s">
        <v>779</v>
      </c>
      <c r="G31" s="34">
        <v>2</v>
      </c>
      <c r="H31" s="92" t="s">
        <v>790</v>
      </c>
      <c r="I31" s="92" t="s">
        <v>67</v>
      </c>
      <c r="J31" s="34">
        <v>5</v>
      </c>
      <c r="K31" s="34" t="s">
        <v>42</v>
      </c>
      <c r="L31" s="34">
        <v>16</v>
      </c>
      <c r="M31" s="33" t="s">
        <v>15</v>
      </c>
      <c r="N31" s="32" t="s">
        <v>105</v>
      </c>
      <c r="O31" s="51" t="s">
        <v>30</v>
      </c>
      <c r="P31" s="34">
        <v>13</v>
      </c>
      <c r="S31" s="34">
        <f>VLOOKUP($H31,Munka2!$E$2:$H$265,4,FALSE)</f>
        <v>13</v>
      </c>
      <c r="T31" s="34">
        <f>IF(ISERROR(S31),"",S31)</f>
        <v>13</v>
      </c>
      <c r="U31" s="37"/>
    </row>
    <row r="32" spans="1:21" ht="20.100000000000001" customHeight="1" x14ac:dyDescent="0.25">
      <c r="A32" s="23">
        <v>59</v>
      </c>
      <c r="C32" s="34">
        <f>VLOOKUP($H32,Munka2!$E$2:$H$265,4,FALSE)</f>
        <v>20</v>
      </c>
      <c r="D32" s="39" t="s">
        <v>790</v>
      </c>
      <c r="F32" s="23" t="s">
        <v>806</v>
      </c>
      <c r="G32" s="23">
        <v>4</v>
      </c>
      <c r="H32" s="110" t="s">
        <v>833</v>
      </c>
      <c r="I32" s="110" t="s">
        <v>108</v>
      </c>
      <c r="J32" s="23">
        <v>4</v>
      </c>
      <c r="K32" s="23" t="s">
        <v>43</v>
      </c>
      <c r="L32" s="23">
        <v>16</v>
      </c>
      <c r="M32" s="23" t="s">
        <v>15</v>
      </c>
      <c r="N32" s="32" t="s">
        <v>105</v>
      </c>
      <c r="O32" s="51" t="s">
        <v>30</v>
      </c>
      <c r="P32" s="34">
        <v>20</v>
      </c>
      <c r="S32" s="34">
        <f>VLOOKUP($H32,Munka2!$E$2:$H$265,4,FALSE)</f>
        <v>20</v>
      </c>
      <c r="T32" s="34">
        <f>IF(ISERROR(S32),"",S32)</f>
        <v>20</v>
      </c>
    </row>
    <row r="33" spans="1:21" ht="20.100000000000001" customHeight="1" x14ac:dyDescent="0.25">
      <c r="A33" s="23">
        <v>119</v>
      </c>
      <c r="C33" s="34">
        <f>VLOOKUP($H33,Munka2!$E$2:$H$265,4,FALSE)</f>
        <v>10</v>
      </c>
      <c r="D33" s="39" t="s">
        <v>790</v>
      </c>
      <c r="F33" s="23" t="s">
        <v>862</v>
      </c>
      <c r="G33" s="23">
        <v>5</v>
      </c>
      <c r="H33" s="110" t="s">
        <v>882</v>
      </c>
      <c r="I33" s="110" t="s">
        <v>49</v>
      </c>
      <c r="J33" s="23">
        <v>5</v>
      </c>
      <c r="K33" s="23" t="s">
        <v>43</v>
      </c>
      <c r="L33" s="23">
        <v>16</v>
      </c>
      <c r="M33" s="23" t="s">
        <v>15</v>
      </c>
      <c r="N33" s="32" t="s">
        <v>105</v>
      </c>
      <c r="O33" s="51" t="s">
        <v>30</v>
      </c>
      <c r="P33" s="34">
        <v>10</v>
      </c>
      <c r="S33" s="34">
        <f>VLOOKUP($H33,Munka2!$E$2:$H$265,4,FALSE)</f>
        <v>10</v>
      </c>
      <c r="T33" s="34">
        <f>IF(ISERROR(S33),"",S33)</f>
        <v>10</v>
      </c>
    </row>
    <row r="34" spans="1:21" ht="20.100000000000001" customHeight="1" x14ac:dyDescent="0.25">
      <c r="A34" s="23">
        <v>12</v>
      </c>
      <c r="B34" s="23"/>
      <c r="C34" s="34">
        <f>VLOOKUP($H34,Munka2!$E$2:$H$265,4,FALSE)</f>
        <v>5</v>
      </c>
      <c r="D34" s="39" t="s">
        <v>791</v>
      </c>
      <c r="F34" s="34" t="s">
        <v>779</v>
      </c>
      <c r="G34" s="34">
        <v>2</v>
      </c>
      <c r="H34" s="93" t="s">
        <v>791</v>
      </c>
      <c r="I34" s="93" t="s">
        <v>138</v>
      </c>
      <c r="J34" s="34">
        <v>4</v>
      </c>
      <c r="K34" s="34" t="s">
        <v>43</v>
      </c>
      <c r="L34" s="34">
        <v>12</v>
      </c>
      <c r="M34" s="35" t="s">
        <v>15</v>
      </c>
      <c r="N34" s="37" t="s">
        <v>139</v>
      </c>
      <c r="O34" s="39" t="s">
        <v>30</v>
      </c>
      <c r="P34" s="34">
        <v>5</v>
      </c>
      <c r="S34" s="34">
        <f>VLOOKUP($H34,Munka2!$E$2:$H$265,4,FALSE)</f>
        <v>5</v>
      </c>
      <c r="T34" s="34">
        <f t="shared" ref="T34:T40" si="1">IF(ISERROR(S34),"",S34)</f>
        <v>5</v>
      </c>
    </row>
    <row r="35" spans="1:21" ht="20.100000000000001" customHeight="1" x14ac:dyDescent="0.25">
      <c r="A35" s="23">
        <v>38</v>
      </c>
      <c r="C35" s="34">
        <f>VLOOKUP($H35,Munka2!$E$2:$H$265,4,FALSE)</f>
        <v>5</v>
      </c>
      <c r="D35" s="39" t="s">
        <v>791</v>
      </c>
      <c r="F35" s="23" t="s">
        <v>806</v>
      </c>
      <c r="G35" s="23">
        <v>2</v>
      </c>
      <c r="H35" s="112" t="s">
        <v>816</v>
      </c>
      <c r="I35" s="112" t="s">
        <v>146</v>
      </c>
      <c r="J35" s="23">
        <v>2</v>
      </c>
      <c r="K35" s="23" t="s">
        <v>43</v>
      </c>
      <c r="L35" s="23">
        <v>8</v>
      </c>
      <c r="M35" s="23" t="s">
        <v>15</v>
      </c>
      <c r="N35" s="37" t="s">
        <v>139</v>
      </c>
      <c r="O35" s="39" t="s">
        <v>30</v>
      </c>
      <c r="P35" s="34">
        <v>5</v>
      </c>
      <c r="S35" s="34">
        <f>VLOOKUP($H35,Munka2!$E$2:$H$265,4,FALSE)</f>
        <v>5</v>
      </c>
      <c r="T35" s="34">
        <f t="shared" si="1"/>
        <v>5</v>
      </c>
    </row>
    <row r="36" spans="1:21" ht="20.100000000000001" customHeight="1" x14ac:dyDescent="0.25">
      <c r="A36" s="23">
        <v>93</v>
      </c>
      <c r="C36" s="34">
        <f>VLOOKUP($H36,Munka2!$E$2:$H$265,4,FALSE)</f>
        <v>12</v>
      </c>
      <c r="D36" s="39" t="s">
        <v>791</v>
      </c>
      <c r="F36" s="23" t="s">
        <v>862</v>
      </c>
      <c r="G36" s="23">
        <v>2</v>
      </c>
      <c r="H36" s="112" t="s">
        <v>123</v>
      </c>
      <c r="I36" s="112" t="s">
        <v>90</v>
      </c>
      <c r="J36" s="23">
        <v>2</v>
      </c>
      <c r="K36" s="23" t="s">
        <v>43</v>
      </c>
      <c r="L36" s="23">
        <v>8</v>
      </c>
      <c r="M36" s="23" t="s">
        <v>15</v>
      </c>
      <c r="N36" s="37" t="s">
        <v>139</v>
      </c>
      <c r="O36" s="39" t="s">
        <v>30</v>
      </c>
      <c r="P36" s="34">
        <v>12</v>
      </c>
      <c r="S36" s="34">
        <f>VLOOKUP($H36,Munka2!$E$2:$H$265,4,FALSE)</f>
        <v>12</v>
      </c>
      <c r="T36" s="34">
        <f t="shared" si="1"/>
        <v>12</v>
      </c>
    </row>
    <row r="37" spans="1:21" x14ac:dyDescent="0.25">
      <c r="A37" s="23">
        <v>13</v>
      </c>
      <c r="B37" s="23"/>
      <c r="C37" s="34">
        <f>VLOOKUP($H37,Munka2!$E$2:$H$265,4,FALSE)</f>
        <v>4</v>
      </c>
      <c r="D37" s="39" t="s">
        <v>792</v>
      </c>
      <c r="F37" s="34" t="s">
        <v>779</v>
      </c>
      <c r="G37" s="34">
        <v>2</v>
      </c>
      <c r="H37" s="94" t="s">
        <v>792</v>
      </c>
      <c r="I37" s="94" t="s">
        <v>140</v>
      </c>
      <c r="J37" s="34">
        <v>5</v>
      </c>
      <c r="K37" s="34" t="s">
        <v>42</v>
      </c>
      <c r="L37" s="34">
        <v>16</v>
      </c>
      <c r="M37" s="35" t="s">
        <v>15</v>
      </c>
      <c r="N37" s="36" t="s">
        <v>61</v>
      </c>
      <c r="O37" s="51" t="s">
        <v>31</v>
      </c>
      <c r="P37" s="33">
        <v>4</v>
      </c>
      <c r="S37" s="34">
        <f>VLOOKUP($H37,Munka2!$E$2:$H$265,4,FALSE)</f>
        <v>4</v>
      </c>
      <c r="T37" s="34">
        <f t="shared" si="1"/>
        <v>4</v>
      </c>
    </row>
    <row r="38" spans="1:21" x14ac:dyDescent="0.25">
      <c r="A38" s="23">
        <v>30</v>
      </c>
      <c r="C38" s="34" t="e">
        <f>VLOOKUP($H38,Munka2!$E$2:$H$265,4,FALSE)</f>
        <v>#N/A</v>
      </c>
      <c r="D38" s="39" t="s">
        <v>792</v>
      </c>
      <c r="F38" s="34" t="s">
        <v>806</v>
      </c>
      <c r="G38" s="34">
        <v>1</v>
      </c>
      <c r="H38" s="120" t="s">
        <v>810</v>
      </c>
      <c r="I38" s="120" t="s">
        <v>140</v>
      </c>
      <c r="J38" s="34">
        <v>4</v>
      </c>
      <c r="K38" s="34" t="s">
        <v>42</v>
      </c>
      <c r="L38" s="34">
        <v>16</v>
      </c>
      <c r="M38" s="34" t="s">
        <v>15</v>
      </c>
      <c r="N38" s="36" t="s">
        <v>61</v>
      </c>
      <c r="O38" s="51" t="s">
        <v>31</v>
      </c>
      <c r="P38" s="34" t="s">
        <v>776</v>
      </c>
      <c r="S38" s="34" t="e">
        <f>VLOOKUP($H38,Munka2!$E$2:$H$265,4,FALSE)</f>
        <v>#N/A</v>
      </c>
      <c r="T38" s="34" t="str">
        <f t="shared" si="1"/>
        <v/>
      </c>
    </row>
    <row r="39" spans="1:21" x14ac:dyDescent="0.25">
      <c r="A39" s="23">
        <v>14</v>
      </c>
      <c r="B39" s="23"/>
      <c r="C39" s="34">
        <f>VLOOKUP($H39,Munka2!$E$2:$H$265,4,FALSE)</f>
        <v>3</v>
      </c>
      <c r="D39" s="39" t="s">
        <v>793</v>
      </c>
      <c r="F39" s="34" t="s">
        <v>779</v>
      </c>
      <c r="G39" s="34">
        <v>2</v>
      </c>
      <c r="H39" s="69" t="s">
        <v>793</v>
      </c>
      <c r="I39" s="69" t="s">
        <v>23</v>
      </c>
      <c r="J39" s="34">
        <v>5</v>
      </c>
      <c r="K39" s="34" t="s">
        <v>42</v>
      </c>
      <c r="L39" s="34">
        <v>16</v>
      </c>
      <c r="M39" s="34" t="s">
        <v>15</v>
      </c>
      <c r="N39" s="49" t="s">
        <v>29</v>
      </c>
      <c r="O39" s="49" t="s">
        <v>775</v>
      </c>
      <c r="P39" s="34">
        <v>3</v>
      </c>
      <c r="S39" s="34">
        <f>VLOOKUP($H39,Munka2!$E$2:$H$265,4,FALSE)</f>
        <v>3</v>
      </c>
      <c r="T39" s="34">
        <f t="shared" si="1"/>
        <v>3</v>
      </c>
    </row>
    <row r="40" spans="1:21" x14ac:dyDescent="0.25">
      <c r="A40" s="23">
        <v>41</v>
      </c>
      <c r="C40" s="34">
        <f>VLOOKUP($H40,Munka2!$E$2:$H$265,4,FALSE)</f>
        <v>6</v>
      </c>
      <c r="D40" s="39" t="s">
        <v>793</v>
      </c>
      <c r="F40" s="23" t="s">
        <v>806</v>
      </c>
      <c r="G40" s="23">
        <v>2</v>
      </c>
      <c r="H40" s="69" t="s">
        <v>147</v>
      </c>
      <c r="I40" s="69" t="s">
        <v>23</v>
      </c>
      <c r="J40" s="23">
        <v>5</v>
      </c>
      <c r="K40" s="23" t="s">
        <v>42</v>
      </c>
      <c r="L40" s="23">
        <v>16</v>
      </c>
      <c r="M40" s="23" t="s">
        <v>15</v>
      </c>
      <c r="N40" s="49" t="s">
        <v>29</v>
      </c>
      <c r="O40" s="49" t="s">
        <v>775</v>
      </c>
      <c r="P40" s="34">
        <v>6</v>
      </c>
      <c r="S40" s="34">
        <f>VLOOKUP($H40,Munka2!$E$2:$H$265,4,FALSE)</f>
        <v>6</v>
      </c>
      <c r="T40" s="34">
        <f t="shared" si="1"/>
        <v>6</v>
      </c>
    </row>
    <row r="41" spans="1:21" x14ac:dyDescent="0.25">
      <c r="A41" s="23">
        <v>96</v>
      </c>
      <c r="C41" s="34">
        <f>VLOOKUP($H41,Munka2!$E$2:$H$265,4,FALSE)</f>
        <v>2</v>
      </c>
      <c r="D41" s="39" t="s">
        <v>793</v>
      </c>
      <c r="F41" s="23" t="s">
        <v>862</v>
      </c>
      <c r="G41" s="23">
        <v>2</v>
      </c>
      <c r="H41" s="69" t="s">
        <v>176</v>
      </c>
      <c r="I41" s="69" t="s">
        <v>91</v>
      </c>
      <c r="J41" s="23">
        <v>4</v>
      </c>
      <c r="K41" s="23" t="s">
        <v>42</v>
      </c>
      <c r="L41" s="23">
        <v>16</v>
      </c>
      <c r="M41" s="23" t="s">
        <v>15</v>
      </c>
      <c r="N41" s="49" t="s">
        <v>29</v>
      </c>
      <c r="O41" s="49" t="s">
        <v>775</v>
      </c>
      <c r="P41" s="34">
        <v>2</v>
      </c>
      <c r="S41" s="34">
        <f>VLOOKUP($H41,Munka2!$E$2:$H$265,4,FALSE)</f>
        <v>2</v>
      </c>
      <c r="T41" s="34">
        <f>IF(ISERROR(S41),"",S41)</f>
        <v>2</v>
      </c>
    </row>
    <row r="42" spans="1:21" x14ac:dyDescent="0.25">
      <c r="A42" s="23">
        <v>15</v>
      </c>
      <c r="B42" s="23"/>
      <c r="C42" s="34">
        <f>VLOOKUP($H42,Munka2!$E$2:$H$265,4,FALSE)</f>
        <v>10</v>
      </c>
      <c r="D42" s="39" t="s">
        <v>794</v>
      </c>
      <c r="F42" s="34" t="s">
        <v>779</v>
      </c>
      <c r="G42" s="34">
        <v>2</v>
      </c>
      <c r="H42" s="96" t="s">
        <v>794</v>
      </c>
      <c r="I42" s="96" t="s">
        <v>25</v>
      </c>
      <c r="J42" s="34">
        <v>5</v>
      </c>
      <c r="K42" s="34" t="s">
        <v>43</v>
      </c>
      <c r="L42" s="34">
        <v>16</v>
      </c>
      <c r="M42" s="34" t="s">
        <v>15</v>
      </c>
      <c r="N42" s="42" t="s">
        <v>82</v>
      </c>
      <c r="O42" s="49" t="s">
        <v>129</v>
      </c>
      <c r="P42" s="33">
        <v>10</v>
      </c>
      <c r="S42" s="34">
        <f>VLOOKUP($H42,Munka2!$E$2:$H$265,4,FALSE)</f>
        <v>10</v>
      </c>
      <c r="T42" s="34">
        <f>IF(ISERROR(S42),"",S42)</f>
        <v>10</v>
      </c>
    </row>
    <row r="43" spans="1:21" x14ac:dyDescent="0.25">
      <c r="A43" s="23">
        <v>42</v>
      </c>
      <c r="C43" s="34">
        <f>VLOOKUP($H43,Munka2!$E$2:$H$265,4,FALSE)</f>
        <v>5</v>
      </c>
      <c r="D43" s="39" t="s">
        <v>794</v>
      </c>
      <c r="F43" s="23" t="s">
        <v>806</v>
      </c>
      <c r="G43" s="23">
        <v>2</v>
      </c>
      <c r="H43" s="114" t="s">
        <v>819</v>
      </c>
      <c r="I43" s="114" t="s">
        <v>25</v>
      </c>
      <c r="J43" s="23">
        <v>5</v>
      </c>
      <c r="K43" s="23" t="s">
        <v>43</v>
      </c>
      <c r="L43" s="23">
        <v>16</v>
      </c>
      <c r="M43" s="23" t="s">
        <v>15</v>
      </c>
      <c r="N43" s="42" t="s">
        <v>82</v>
      </c>
      <c r="O43" s="49" t="s">
        <v>129</v>
      </c>
      <c r="P43" s="34">
        <v>5</v>
      </c>
      <c r="S43" s="34">
        <f>VLOOKUP($H43,Munka2!$E$2:$H$265,4,FALSE)</f>
        <v>5</v>
      </c>
      <c r="T43" s="34">
        <f>IF(ISERROR(S43),"",S43)</f>
        <v>5</v>
      </c>
    </row>
    <row r="44" spans="1:21" x14ac:dyDescent="0.25">
      <c r="A44" s="23">
        <v>87</v>
      </c>
      <c r="C44" s="34">
        <f>VLOOKUP($H44,Munka2!$E$2:$H$265,4,FALSE)</f>
        <v>2</v>
      </c>
      <c r="D44" s="39" t="s">
        <v>794</v>
      </c>
      <c r="F44" s="23" t="s">
        <v>862</v>
      </c>
      <c r="G44" s="23">
        <v>1</v>
      </c>
      <c r="H44" s="114" t="s">
        <v>864</v>
      </c>
      <c r="I44" s="114" t="s">
        <v>88</v>
      </c>
      <c r="J44" s="23">
        <v>5</v>
      </c>
      <c r="K44" s="23" t="s">
        <v>43</v>
      </c>
      <c r="L44" s="23">
        <v>16</v>
      </c>
      <c r="M44" s="23" t="s">
        <v>15</v>
      </c>
      <c r="N44" s="42" t="s">
        <v>82</v>
      </c>
      <c r="O44" s="49" t="s">
        <v>129</v>
      </c>
      <c r="P44" s="34">
        <v>2</v>
      </c>
      <c r="S44" s="34">
        <f>VLOOKUP($H44,Munka2!$E$2:$H$265,4,FALSE)</f>
        <v>2</v>
      </c>
      <c r="T44" s="34">
        <f>IF(ISERROR(S44),"",S44)</f>
        <v>2</v>
      </c>
    </row>
    <row r="45" spans="1:21" ht="20.100000000000001" customHeight="1" x14ac:dyDescent="0.25">
      <c r="A45" s="23">
        <v>16</v>
      </c>
      <c r="B45" s="23"/>
      <c r="C45" s="34">
        <f>VLOOKUP($H45,Munka2!$E$2:$H$265,4,FALSE)</f>
        <v>21</v>
      </c>
      <c r="D45" s="39" t="s">
        <v>795</v>
      </c>
      <c r="F45" s="34" t="s">
        <v>779</v>
      </c>
      <c r="G45" s="34">
        <v>3</v>
      </c>
      <c r="H45" s="91" t="s">
        <v>795</v>
      </c>
      <c r="I45" s="91" t="s">
        <v>63</v>
      </c>
      <c r="J45" s="34">
        <v>5</v>
      </c>
      <c r="K45" s="34" t="s">
        <v>42</v>
      </c>
      <c r="L45" s="34">
        <v>16</v>
      </c>
      <c r="M45" s="34" t="s">
        <v>15</v>
      </c>
      <c r="N45" s="38" t="s">
        <v>26</v>
      </c>
      <c r="O45" s="39" t="s">
        <v>30</v>
      </c>
      <c r="P45" s="33">
        <v>21</v>
      </c>
      <c r="S45" s="34">
        <f>VLOOKUP($H45,Munka2!$E$2:$H$265,4,FALSE)</f>
        <v>21</v>
      </c>
      <c r="T45" s="34">
        <f t="shared" ref="T45:T64" si="2">IF(ISERROR(S45),"",S45)</f>
        <v>21</v>
      </c>
      <c r="U45" s="37"/>
    </row>
    <row r="46" spans="1:21" ht="20.100000000000001" customHeight="1" x14ac:dyDescent="0.25">
      <c r="A46" s="23">
        <v>35</v>
      </c>
      <c r="C46" s="34">
        <f>VLOOKUP($H46,Munka2!$E$2:$H$265,4,FALSE)</f>
        <v>5</v>
      </c>
      <c r="D46" s="39" t="s">
        <v>795</v>
      </c>
      <c r="F46" s="23" t="s">
        <v>806</v>
      </c>
      <c r="G46" s="23">
        <v>2</v>
      </c>
      <c r="H46" s="119" t="s">
        <v>813</v>
      </c>
      <c r="I46" s="119" t="s">
        <v>63</v>
      </c>
      <c r="J46" s="23">
        <v>4</v>
      </c>
      <c r="K46" s="23" t="s">
        <v>43</v>
      </c>
      <c r="L46" s="23">
        <v>12</v>
      </c>
      <c r="M46" s="23" t="s">
        <v>15</v>
      </c>
      <c r="N46" s="38" t="s">
        <v>26</v>
      </c>
      <c r="O46" s="39" t="s">
        <v>30</v>
      </c>
      <c r="P46" s="34">
        <v>5</v>
      </c>
      <c r="S46" s="34">
        <f>VLOOKUP($H46,Munka2!$E$2:$H$265,4,FALSE)</f>
        <v>5</v>
      </c>
      <c r="T46" s="34">
        <f t="shared" si="2"/>
        <v>5</v>
      </c>
      <c r="U46" s="37"/>
    </row>
    <row r="47" spans="1:21" ht="20.100000000000001" customHeight="1" x14ac:dyDescent="0.25">
      <c r="A47" s="23">
        <v>91</v>
      </c>
      <c r="C47" s="34">
        <f>VLOOKUP($H47,Munka2!$E$2:$H$265,4,FALSE)</f>
        <v>1</v>
      </c>
      <c r="D47" s="39" t="s">
        <v>795</v>
      </c>
      <c r="F47" s="23" t="s">
        <v>862</v>
      </c>
      <c r="G47" s="23">
        <v>2</v>
      </c>
      <c r="H47" s="119" t="s">
        <v>866</v>
      </c>
      <c r="I47" s="119" t="s">
        <v>63</v>
      </c>
      <c r="J47" s="23">
        <v>2</v>
      </c>
      <c r="K47" s="23" t="s">
        <v>43</v>
      </c>
      <c r="L47" s="23">
        <v>8</v>
      </c>
      <c r="M47" s="23" t="s">
        <v>15</v>
      </c>
      <c r="N47" s="38" t="s">
        <v>26</v>
      </c>
      <c r="O47" s="39" t="s">
        <v>30</v>
      </c>
      <c r="P47" s="34">
        <v>1</v>
      </c>
      <c r="S47" s="34">
        <f>VLOOKUP($H47,Munka2!$E$2:$H$265,4,FALSE)</f>
        <v>1</v>
      </c>
      <c r="T47" s="34">
        <f t="shared" si="2"/>
        <v>1</v>
      </c>
      <c r="U47" s="37"/>
    </row>
    <row r="48" spans="1:21" ht="20.100000000000001" customHeight="1" x14ac:dyDescent="0.25">
      <c r="A48" s="23">
        <v>17</v>
      </c>
      <c r="B48" s="23"/>
      <c r="C48" s="34">
        <f>VLOOKUP($H48,Munka2!$E$2:$H$265,4,FALSE)</f>
        <v>17</v>
      </c>
      <c r="D48" s="39" t="s">
        <v>796</v>
      </c>
      <c r="F48" s="34" t="s">
        <v>779</v>
      </c>
      <c r="G48" s="34">
        <v>3</v>
      </c>
      <c r="H48" s="92" t="s">
        <v>796</v>
      </c>
      <c r="I48" s="92" t="s">
        <v>64</v>
      </c>
      <c r="J48" s="34">
        <v>5</v>
      </c>
      <c r="K48" s="34" t="s">
        <v>42</v>
      </c>
      <c r="L48" s="34">
        <v>16</v>
      </c>
      <c r="M48" s="33" t="s">
        <v>15</v>
      </c>
      <c r="N48" s="38" t="s">
        <v>97</v>
      </c>
      <c r="O48" s="39" t="s">
        <v>40</v>
      </c>
      <c r="P48" s="35">
        <v>17</v>
      </c>
      <c r="S48" s="34">
        <f>VLOOKUP($H48,Munka2!$E$2:$H$265,4,FALSE)</f>
        <v>17</v>
      </c>
      <c r="T48" s="34">
        <f t="shared" si="2"/>
        <v>17</v>
      </c>
    </row>
    <row r="49" spans="1:21" ht="20.100000000000001" customHeight="1" x14ac:dyDescent="0.25">
      <c r="A49" s="23">
        <v>36</v>
      </c>
      <c r="C49" s="34">
        <f>VLOOKUP($H49,Munka2!$E$2:$H$265,4,FALSE)</f>
        <v>7</v>
      </c>
      <c r="D49" s="39" t="s">
        <v>796</v>
      </c>
      <c r="F49" s="23" t="s">
        <v>806</v>
      </c>
      <c r="G49" s="23">
        <v>2</v>
      </c>
      <c r="H49" s="110" t="s">
        <v>814</v>
      </c>
      <c r="I49" s="110" t="s">
        <v>64</v>
      </c>
      <c r="J49" s="23">
        <v>3</v>
      </c>
      <c r="K49" s="23" t="s">
        <v>42</v>
      </c>
      <c r="L49" s="23">
        <v>12</v>
      </c>
      <c r="M49" s="23" t="s">
        <v>15</v>
      </c>
      <c r="N49" s="38" t="s">
        <v>97</v>
      </c>
      <c r="O49" s="39" t="s">
        <v>40</v>
      </c>
      <c r="P49" s="34">
        <v>7</v>
      </c>
      <c r="S49" s="34">
        <f>VLOOKUP($H49,Munka2!$E$2:$H$265,4,FALSE)</f>
        <v>7</v>
      </c>
      <c r="T49" s="34">
        <f t="shared" si="2"/>
        <v>7</v>
      </c>
    </row>
    <row r="50" spans="1:21" x14ac:dyDescent="0.25">
      <c r="A50" s="23">
        <v>18</v>
      </c>
      <c r="B50" s="23"/>
      <c r="C50" s="34">
        <f>VLOOKUP($H50,Munka2!$E$2:$H$265,4,FALSE)</f>
        <v>39</v>
      </c>
      <c r="D50" s="39" t="s">
        <v>797</v>
      </c>
      <c r="F50" s="34" t="s">
        <v>779</v>
      </c>
      <c r="G50" s="34">
        <v>3</v>
      </c>
      <c r="H50" s="93" t="s">
        <v>797</v>
      </c>
      <c r="I50" s="93" t="s">
        <v>141</v>
      </c>
      <c r="J50" s="34">
        <v>4</v>
      </c>
      <c r="K50" s="34" t="s">
        <v>43</v>
      </c>
      <c r="L50" s="34">
        <v>12</v>
      </c>
      <c r="M50" s="34" t="s">
        <v>15</v>
      </c>
      <c r="N50" s="36" t="s">
        <v>28</v>
      </c>
      <c r="O50" s="51" t="s">
        <v>31</v>
      </c>
      <c r="P50" s="34">
        <v>39</v>
      </c>
      <c r="S50" s="34">
        <f>VLOOKUP($H50,Munka2!$E$2:$H$265,4,FALSE)</f>
        <v>39</v>
      </c>
      <c r="T50" s="34">
        <f t="shared" si="2"/>
        <v>39</v>
      </c>
    </row>
    <row r="51" spans="1:21" x14ac:dyDescent="0.25">
      <c r="A51" s="23">
        <v>39</v>
      </c>
      <c r="C51" s="34">
        <f>VLOOKUP($H51,Munka2!$E$2:$H$265,4,FALSE)</f>
        <v>5</v>
      </c>
      <c r="D51" s="39" t="s">
        <v>797</v>
      </c>
      <c r="F51" s="23" t="s">
        <v>806</v>
      </c>
      <c r="G51" s="23">
        <v>2</v>
      </c>
      <c r="H51" s="112" t="s">
        <v>817</v>
      </c>
      <c r="I51" s="112" t="s">
        <v>141</v>
      </c>
      <c r="J51" s="23">
        <v>2</v>
      </c>
      <c r="K51" s="23" t="s">
        <v>43</v>
      </c>
      <c r="L51" s="23">
        <v>8</v>
      </c>
      <c r="M51" s="23" t="s">
        <v>15</v>
      </c>
      <c r="N51" s="36" t="s">
        <v>28</v>
      </c>
      <c r="O51" s="51" t="s">
        <v>31</v>
      </c>
      <c r="P51" s="34">
        <v>5</v>
      </c>
      <c r="S51" s="34">
        <f>VLOOKUP($H51,Munka2!$E$2:$H$265,4,FALSE)</f>
        <v>5</v>
      </c>
      <c r="T51" s="34">
        <f t="shared" si="2"/>
        <v>5</v>
      </c>
    </row>
    <row r="52" spans="1:21" x14ac:dyDescent="0.25">
      <c r="A52" s="23">
        <v>19</v>
      </c>
      <c r="B52" s="23"/>
      <c r="C52" s="34">
        <f>VLOOKUP($H52,Munka2!$E$2:$H$265,4,FALSE)</f>
        <v>35</v>
      </c>
      <c r="D52" s="39" t="s">
        <v>798</v>
      </c>
      <c r="F52" s="34" t="s">
        <v>779</v>
      </c>
      <c r="G52" s="34">
        <v>3</v>
      </c>
      <c r="H52" s="94" t="s">
        <v>798</v>
      </c>
      <c r="I52" s="94" t="s">
        <v>24</v>
      </c>
      <c r="J52" s="34">
        <v>5</v>
      </c>
      <c r="K52" s="34" t="s">
        <v>42</v>
      </c>
      <c r="L52" s="34">
        <v>16</v>
      </c>
      <c r="M52" s="34" t="s">
        <v>15</v>
      </c>
      <c r="N52" s="36" t="s">
        <v>127</v>
      </c>
      <c r="O52" s="51" t="s">
        <v>31</v>
      </c>
      <c r="P52" s="34">
        <v>35</v>
      </c>
      <c r="S52" s="34">
        <f>VLOOKUP($H52,Munka2!$E$2:$H$265,4,FALSE)</f>
        <v>35</v>
      </c>
      <c r="T52" s="34">
        <f t="shared" si="2"/>
        <v>35</v>
      </c>
    </row>
    <row r="53" spans="1:21" x14ac:dyDescent="0.25">
      <c r="A53" s="23">
        <v>40</v>
      </c>
      <c r="C53" s="34">
        <f>VLOOKUP($H53,Munka2!$E$2:$H$265,4,FALSE)</f>
        <v>2</v>
      </c>
      <c r="D53" s="39" t="s">
        <v>798</v>
      </c>
      <c r="F53" s="23" t="s">
        <v>806</v>
      </c>
      <c r="G53" s="23">
        <v>2</v>
      </c>
      <c r="H53" s="121" t="s">
        <v>818</v>
      </c>
      <c r="I53" s="121" t="s">
        <v>24</v>
      </c>
      <c r="J53" s="23">
        <v>4</v>
      </c>
      <c r="K53" s="23" t="s">
        <v>42</v>
      </c>
      <c r="L53" s="23">
        <v>16</v>
      </c>
      <c r="M53" s="23" t="s">
        <v>15</v>
      </c>
      <c r="N53" s="36" t="s">
        <v>127</v>
      </c>
      <c r="O53" s="51" t="s">
        <v>31</v>
      </c>
      <c r="P53" s="34">
        <v>2</v>
      </c>
      <c r="S53" s="34">
        <f>VLOOKUP($H53,Munka2!$E$2:$H$265,4,FALSE)</f>
        <v>2</v>
      </c>
      <c r="T53" s="34">
        <f t="shared" si="2"/>
        <v>2</v>
      </c>
    </row>
    <row r="54" spans="1:21" x14ac:dyDescent="0.25">
      <c r="A54" s="23">
        <v>95</v>
      </c>
      <c r="C54" s="34">
        <f>VLOOKUP($H54,Munka2!$E$2:$H$265,4,FALSE)</f>
        <v>2</v>
      </c>
      <c r="D54" s="39" t="s">
        <v>798</v>
      </c>
      <c r="F54" s="23" t="s">
        <v>862</v>
      </c>
      <c r="G54" s="23">
        <v>2</v>
      </c>
      <c r="H54" s="121" t="s">
        <v>868</v>
      </c>
      <c r="I54" s="121" t="s">
        <v>24</v>
      </c>
      <c r="J54" s="23">
        <v>5</v>
      </c>
      <c r="K54" s="23" t="s">
        <v>43</v>
      </c>
      <c r="L54" s="23">
        <v>16</v>
      </c>
      <c r="M54" s="23" t="s">
        <v>15</v>
      </c>
      <c r="N54" s="36" t="s">
        <v>127</v>
      </c>
      <c r="O54" s="51" t="s">
        <v>31</v>
      </c>
      <c r="P54" s="34">
        <v>2</v>
      </c>
      <c r="S54" s="34">
        <f>VLOOKUP($H54,Munka2!$E$2:$H$265,4,FALSE)</f>
        <v>2</v>
      </c>
      <c r="T54" s="34">
        <f t="shared" si="2"/>
        <v>2</v>
      </c>
    </row>
    <row r="55" spans="1:21" x14ac:dyDescent="0.25">
      <c r="A55" s="23">
        <v>20</v>
      </c>
      <c r="B55" s="23"/>
      <c r="C55" s="34">
        <f>VLOOKUP($H55,Munka2!$E$2:$H$265,4,FALSE)</f>
        <v>34</v>
      </c>
      <c r="D55" s="39" t="s">
        <v>799</v>
      </c>
      <c r="F55" s="34" t="s">
        <v>779</v>
      </c>
      <c r="G55" s="34">
        <v>3</v>
      </c>
      <c r="H55" s="104" t="s">
        <v>799</v>
      </c>
      <c r="I55" s="104" t="s">
        <v>72</v>
      </c>
      <c r="J55" s="34">
        <v>5</v>
      </c>
      <c r="K55" s="34" t="s">
        <v>43</v>
      </c>
      <c r="L55" s="34">
        <v>16</v>
      </c>
      <c r="M55" s="34" t="s">
        <v>15</v>
      </c>
      <c r="N55" s="38" t="s">
        <v>101</v>
      </c>
      <c r="O55" s="39" t="s">
        <v>73</v>
      </c>
      <c r="P55" s="33">
        <v>34</v>
      </c>
      <c r="S55" s="34">
        <f>VLOOKUP($H55,Munka2!$E$2:$H$265,4,FALSE)</f>
        <v>34</v>
      </c>
      <c r="T55" s="34">
        <f t="shared" si="2"/>
        <v>34</v>
      </c>
    </row>
    <row r="56" spans="1:21" x14ac:dyDescent="0.25">
      <c r="A56" s="23">
        <v>51</v>
      </c>
      <c r="C56" s="34">
        <f>VLOOKUP($H56,Munka2!$E$2:$H$265,4,FALSE)</f>
        <v>7</v>
      </c>
      <c r="D56" s="39" t="s">
        <v>799</v>
      </c>
      <c r="F56" s="23" t="s">
        <v>806</v>
      </c>
      <c r="G56" s="23">
        <v>3</v>
      </c>
      <c r="H56" s="122" t="s">
        <v>828</v>
      </c>
      <c r="I56" s="122" t="s">
        <v>72</v>
      </c>
      <c r="J56" s="23">
        <v>5</v>
      </c>
      <c r="K56" s="23" t="s">
        <v>42</v>
      </c>
      <c r="L56" s="23">
        <v>16</v>
      </c>
      <c r="M56" s="23" t="s">
        <v>15</v>
      </c>
      <c r="N56" s="38" t="s">
        <v>101</v>
      </c>
      <c r="O56" s="39" t="s">
        <v>73</v>
      </c>
      <c r="P56" s="34">
        <v>7</v>
      </c>
      <c r="S56" s="34">
        <f>VLOOKUP($H56,Munka2!$E$2:$H$265,4,FALSE)</f>
        <v>7</v>
      </c>
      <c r="T56" s="34">
        <f t="shared" si="2"/>
        <v>7</v>
      </c>
    </row>
    <row r="57" spans="1:21" x14ac:dyDescent="0.25">
      <c r="A57" s="23">
        <v>104</v>
      </c>
      <c r="C57" s="34">
        <f>VLOOKUP($H57,Munka2!$E$2:$H$265,4,FALSE)</f>
        <v>2</v>
      </c>
      <c r="D57" s="39" t="s">
        <v>799</v>
      </c>
      <c r="F57" s="23" t="s">
        <v>862</v>
      </c>
      <c r="G57" s="23">
        <v>3</v>
      </c>
      <c r="H57" s="122" t="s">
        <v>874</v>
      </c>
      <c r="I57" s="122" t="s">
        <v>94</v>
      </c>
      <c r="J57" s="23">
        <v>5</v>
      </c>
      <c r="K57" s="23" t="s">
        <v>42</v>
      </c>
      <c r="L57" s="23">
        <v>16</v>
      </c>
      <c r="M57" s="23" t="s">
        <v>15</v>
      </c>
      <c r="N57" s="38" t="s">
        <v>101</v>
      </c>
      <c r="O57" s="39" t="s">
        <v>73</v>
      </c>
      <c r="P57" s="34">
        <v>2</v>
      </c>
      <c r="S57" s="34">
        <f>VLOOKUP($H57,Munka2!$E$2:$H$265,4,FALSE)</f>
        <v>2</v>
      </c>
      <c r="T57" s="34">
        <f t="shared" si="2"/>
        <v>2</v>
      </c>
    </row>
    <row r="58" spans="1:21" x14ac:dyDescent="0.25">
      <c r="A58" s="23">
        <v>21</v>
      </c>
      <c r="B58" s="23"/>
      <c r="C58" s="34">
        <f>VLOOKUP($H58,Munka2!$E$2:$H$265,4,FALSE)</f>
        <v>31</v>
      </c>
      <c r="D58" s="39" t="s">
        <v>800</v>
      </c>
      <c r="F58" s="34" t="s">
        <v>779</v>
      </c>
      <c r="G58" s="34">
        <v>3</v>
      </c>
      <c r="H58" s="59" t="s">
        <v>800</v>
      </c>
      <c r="I58" s="59" t="s">
        <v>337</v>
      </c>
      <c r="J58" s="34">
        <v>5</v>
      </c>
      <c r="K58" s="34" t="s">
        <v>42</v>
      </c>
      <c r="L58" s="34">
        <v>16</v>
      </c>
      <c r="M58" s="34" t="s">
        <v>15</v>
      </c>
      <c r="N58" s="32" t="s">
        <v>36</v>
      </c>
      <c r="O58" s="51" t="s">
        <v>31</v>
      </c>
      <c r="P58" s="34">
        <v>31</v>
      </c>
      <c r="S58" s="34">
        <f>VLOOKUP($H58,Munka2!$E$2:$H$265,4,FALSE)</f>
        <v>31</v>
      </c>
      <c r="T58" s="34">
        <f t="shared" si="2"/>
        <v>31</v>
      </c>
    </row>
    <row r="59" spans="1:21" x14ac:dyDescent="0.25">
      <c r="A59" s="23">
        <v>63</v>
      </c>
      <c r="C59" s="34">
        <f>VLOOKUP($H59,Munka2!$E$2:$H$265,4,FALSE)</f>
        <v>5</v>
      </c>
      <c r="D59" s="39" t="s">
        <v>800</v>
      </c>
      <c r="F59" s="23" t="s">
        <v>806</v>
      </c>
      <c r="G59" s="23">
        <v>4</v>
      </c>
      <c r="H59" s="59" t="s">
        <v>837</v>
      </c>
      <c r="I59" s="59" t="s">
        <v>96</v>
      </c>
      <c r="J59" s="23">
        <v>5</v>
      </c>
      <c r="K59" s="23" t="s">
        <v>42</v>
      </c>
      <c r="L59" s="23">
        <v>16</v>
      </c>
      <c r="M59" s="23" t="s">
        <v>15</v>
      </c>
      <c r="N59" s="32" t="s">
        <v>36</v>
      </c>
      <c r="O59" s="51" t="s">
        <v>31</v>
      </c>
      <c r="P59" s="34">
        <v>5</v>
      </c>
      <c r="S59" s="34">
        <f>VLOOKUP($H59,Munka2!$E$2:$H$265,4,FALSE)</f>
        <v>5</v>
      </c>
      <c r="T59" s="34">
        <f t="shared" si="2"/>
        <v>5</v>
      </c>
    </row>
    <row r="60" spans="1:21" x14ac:dyDescent="0.25">
      <c r="A60" s="23">
        <v>113</v>
      </c>
      <c r="C60" s="34">
        <f>VLOOKUP($H60,Munka2!$E$2:$H$265,4,FALSE)</f>
        <v>1</v>
      </c>
      <c r="D60" s="39" t="s">
        <v>800</v>
      </c>
      <c r="F60" s="23" t="s">
        <v>862</v>
      </c>
      <c r="G60" s="23">
        <v>4</v>
      </c>
      <c r="H60" s="59" t="s">
        <v>110</v>
      </c>
      <c r="I60" s="59" t="s">
        <v>76</v>
      </c>
      <c r="J60" s="23">
        <v>4</v>
      </c>
      <c r="K60" s="23" t="s">
        <v>42</v>
      </c>
      <c r="L60" s="23">
        <v>16</v>
      </c>
      <c r="M60" s="23" t="s">
        <v>15</v>
      </c>
      <c r="N60" s="32" t="s">
        <v>36</v>
      </c>
      <c r="O60" s="51" t="s">
        <v>31</v>
      </c>
      <c r="P60" s="34">
        <v>1</v>
      </c>
      <c r="S60" s="34">
        <f>VLOOKUP($H60,Munka2!$E$2:$H$265,4,FALSE)</f>
        <v>1</v>
      </c>
      <c r="T60" s="34">
        <f t="shared" si="2"/>
        <v>1</v>
      </c>
    </row>
    <row r="61" spans="1:21" ht="20.100000000000001" customHeight="1" x14ac:dyDescent="0.25">
      <c r="A61" s="23">
        <v>22</v>
      </c>
      <c r="B61" s="23"/>
      <c r="C61" s="34">
        <f>VLOOKUP($H61,Munka2!$E$2:$H$265,4,FALSE)</f>
        <v>17</v>
      </c>
      <c r="D61" s="39" t="s">
        <v>801</v>
      </c>
      <c r="F61" s="34" t="s">
        <v>779</v>
      </c>
      <c r="G61" s="34">
        <v>3</v>
      </c>
      <c r="H61" s="68" t="s">
        <v>801</v>
      </c>
      <c r="I61" s="68" t="s">
        <v>103</v>
      </c>
      <c r="J61" s="34">
        <v>2</v>
      </c>
      <c r="K61" s="34" t="s">
        <v>43</v>
      </c>
      <c r="L61" s="34">
        <v>8</v>
      </c>
      <c r="M61" s="34" t="s">
        <v>16</v>
      </c>
      <c r="N61" s="42" t="s">
        <v>104</v>
      </c>
      <c r="O61" s="49" t="s">
        <v>31</v>
      </c>
      <c r="P61" s="34">
        <v>17</v>
      </c>
      <c r="S61" s="34">
        <f>VLOOKUP($H61,Munka2!$E$2:$H$265,4,FALSE)</f>
        <v>17</v>
      </c>
      <c r="T61" s="34">
        <f t="shared" si="2"/>
        <v>17</v>
      </c>
      <c r="U61" s="37"/>
    </row>
    <row r="62" spans="1:21" ht="20.100000000000001" customHeight="1" x14ac:dyDescent="0.25">
      <c r="A62" s="23">
        <v>52</v>
      </c>
      <c r="C62" s="34">
        <f>VLOOKUP($H62,Munka2!$E$2:$H$265,4,FALSE)</f>
        <v>21</v>
      </c>
      <c r="D62" s="39" t="s">
        <v>801</v>
      </c>
      <c r="F62" s="23" t="s">
        <v>806</v>
      </c>
      <c r="G62" s="23">
        <v>3</v>
      </c>
      <c r="H62" s="68" t="s">
        <v>102</v>
      </c>
      <c r="I62" s="68" t="s">
        <v>103</v>
      </c>
      <c r="J62" s="23">
        <v>2</v>
      </c>
      <c r="K62" s="23" t="s">
        <v>43</v>
      </c>
      <c r="L62" s="23">
        <v>8</v>
      </c>
      <c r="M62" s="23" t="s">
        <v>16</v>
      </c>
      <c r="N62" s="42" t="s">
        <v>104</v>
      </c>
      <c r="O62" s="49" t="s">
        <v>31</v>
      </c>
      <c r="P62" s="34">
        <v>21</v>
      </c>
      <c r="S62" s="34">
        <f>VLOOKUP($H62,Munka2!$E$2:$H$265,4,FALSE)</f>
        <v>21</v>
      </c>
      <c r="T62" s="34">
        <f t="shared" si="2"/>
        <v>21</v>
      </c>
      <c r="U62" s="37"/>
    </row>
    <row r="63" spans="1:21" ht="20.100000000000001" customHeight="1" x14ac:dyDescent="0.25">
      <c r="A63" s="23">
        <v>105</v>
      </c>
      <c r="C63" s="34">
        <f>VLOOKUP($H63,Munka2!$E$2:$H$265,4,FALSE)</f>
        <v>21</v>
      </c>
      <c r="D63" s="39" t="s">
        <v>801</v>
      </c>
      <c r="F63" s="23" t="s">
        <v>862</v>
      </c>
      <c r="G63" s="23">
        <v>3</v>
      </c>
      <c r="H63" s="68" t="s">
        <v>102</v>
      </c>
      <c r="I63" s="68" t="s">
        <v>103</v>
      </c>
      <c r="J63" s="23">
        <v>2</v>
      </c>
      <c r="K63" s="23" t="s">
        <v>43</v>
      </c>
      <c r="L63" s="23">
        <v>8</v>
      </c>
      <c r="M63" s="23" t="s">
        <v>16</v>
      </c>
      <c r="N63" s="42" t="s">
        <v>104</v>
      </c>
      <c r="O63" s="49" t="s">
        <v>31</v>
      </c>
      <c r="P63" s="34">
        <v>21</v>
      </c>
      <c r="S63" s="34">
        <f>VLOOKUP($H63,Munka2!$E$2:$H$265,4,FALSE)</f>
        <v>21</v>
      </c>
      <c r="T63" s="34">
        <f t="shared" si="2"/>
        <v>21</v>
      </c>
      <c r="U63" s="37"/>
    </row>
    <row r="64" spans="1:21" x14ac:dyDescent="0.25">
      <c r="A64" s="23">
        <v>23</v>
      </c>
      <c r="B64" s="23"/>
      <c r="C64" s="34">
        <f>VLOOKUP($H64,Munka2!$E$2:$H$265,4,FALSE)</f>
        <v>34</v>
      </c>
      <c r="D64" s="39" t="s">
        <v>802</v>
      </c>
      <c r="F64" s="34" t="s">
        <v>779</v>
      </c>
      <c r="G64" s="34">
        <v>3</v>
      </c>
      <c r="H64" s="86" t="s">
        <v>802</v>
      </c>
      <c r="I64" s="86" t="s">
        <v>345</v>
      </c>
      <c r="J64" s="34">
        <v>2</v>
      </c>
      <c r="K64" s="34" t="s">
        <v>42</v>
      </c>
      <c r="L64" s="34">
        <v>8</v>
      </c>
      <c r="M64" s="34" t="s">
        <v>16</v>
      </c>
      <c r="N64" s="78" t="s">
        <v>45</v>
      </c>
      <c r="O64" s="51" t="s">
        <v>32</v>
      </c>
      <c r="P64" s="34">
        <v>34</v>
      </c>
      <c r="S64" s="34">
        <f>VLOOKUP($H64,Munka2!$E$2:$H$265,4,FALSE)</f>
        <v>34</v>
      </c>
      <c r="T64" s="34">
        <f t="shared" si="2"/>
        <v>34</v>
      </c>
    </row>
    <row r="65" spans="1:21" x14ac:dyDescent="0.25">
      <c r="B65" s="23"/>
      <c r="C65" s="34"/>
      <c r="D65" s="34" t="s">
        <v>903</v>
      </c>
      <c r="F65" s="34" t="s">
        <v>779</v>
      </c>
      <c r="G65" s="34">
        <v>3</v>
      </c>
      <c r="H65" s="149" t="s">
        <v>903</v>
      </c>
      <c r="I65" s="149" t="s">
        <v>904</v>
      </c>
      <c r="J65" s="34">
        <v>3</v>
      </c>
      <c r="K65" s="34" t="s">
        <v>42</v>
      </c>
      <c r="L65" s="34">
        <v>12</v>
      </c>
      <c r="M65" s="34" t="s">
        <v>16</v>
      </c>
      <c r="N65" s="36" t="s">
        <v>61</v>
      </c>
      <c r="O65" s="51" t="s">
        <v>31</v>
      </c>
      <c r="P65" s="34">
        <v>18</v>
      </c>
      <c r="S65" s="34"/>
      <c r="T65" s="34"/>
    </row>
    <row r="66" spans="1:21" x14ac:dyDescent="0.25">
      <c r="B66" s="23"/>
      <c r="C66" s="34"/>
      <c r="D66" s="34" t="s">
        <v>903</v>
      </c>
      <c r="F66" s="34" t="s">
        <v>806</v>
      </c>
      <c r="G66" s="34">
        <v>3</v>
      </c>
      <c r="H66" s="149" t="s">
        <v>903</v>
      </c>
      <c r="I66" s="149" t="s">
        <v>904</v>
      </c>
      <c r="J66" s="34">
        <v>3</v>
      </c>
      <c r="K66" s="34" t="s">
        <v>42</v>
      </c>
      <c r="L66" s="34">
        <v>12</v>
      </c>
      <c r="M66" s="34" t="s">
        <v>16</v>
      </c>
      <c r="N66" s="36" t="s">
        <v>61</v>
      </c>
      <c r="O66" s="51" t="s">
        <v>31</v>
      </c>
      <c r="P66" s="34">
        <v>5</v>
      </c>
      <c r="S66" s="34"/>
      <c r="T66" s="34"/>
    </row>
    <row r="67" spans="1:21" ht="20.100000000000001" customHeight="1" x14ac:dyDescent="0.25">
      <c r="A67" s="23">
        <v>43</v>
      </c>
      <c r="C67" s="34">
        <f>VLOOKUP($H67,Munka2!$E$2:$H$265,4,FALSE)</f>
        <v>4</v>
      </c>
      <c r="D67" s="22" t="s">
        <v>820</v>
      </c>
      <c r="F67" s="23" t="s">
        <v>806</v>
      </c>
      <c r="G67" s="23">
        <v>3</v>
      </c>
      <c r="H67" s="119" t="s">
        <v>820</v>
      </c>
      <c r="I67" s="119" t="s">
        <v>66</v>
      </c>
      <c r="J67" s="23">
        <v>4</v>
      </c>
      <c r="K67" s="23" t="s">
        <v>43</v>
      </c>
      <c r="L67" s="23">
        <v>16</v>
      </c>
      <c r="M67" s="23" t="s">
        <v>15</v>
      </c>
      <c r="N67" s="37" t="s">
        <v>134</v>
      </c>
      <c r="O67" s="39" t="s">
        <v>31</v>
      </c>
      <c r="P67" s="34">
        <v>4</v>
      </c>
      <c r="S67" s="34">
        <f>VLOOKUP($H67,Munka2!$E$2:$H$265,4,FALSE)</f>
        <v>4</v>
      </c>
      <c r="T67" s="34">
        <f t="shared" ref="T67:T107" si="3">IF(ISERROR(S67),"",S67)</f>
        <v>4</v>
      </c>
      <c r="U67" s="37"/>
    </row>
    <row r="68" spans="1:21" ht="20.100000000000001" customHeight="1" x14ac:dyDescent="0.25">
      <c r="A68" s="23">
        <v>97</v>
      </c>
      <c r="C68" s="34">
        <f>VLOOKUP($H68,Munka2!$E$2:$H$265,4,FALSE)</f>
        <v>2</v>
      </c>
      <c r="D68" s="22" t="s">
        <v>820</v>
      </c>
      <c r="F68" s="23" t="s">
        <v>862</v>
      </c>
      <c r="G68" s="23">
        <v>3</v>
      </c>
      <c r="H68" s="119" t="s">
        <v>869</v>
      </c>
      <c r="I68" s="119" t="s">
        <v>92</v>
      </c>
      <c r="J68" s="23">
        <v>3</v>
      </c>
      <c r="K68" s="23" t="s">
        <v>42</v>
      </c>
      <c r="L68" s="23">
        <v>8</v>
      </c>
      <c r="M68" s="23" t="s">
        <v>15</v>
      </c>
      <c r="N68" s="37" t="s">
        <v>134</v>
      </c>
      <c r="O68" s="39" t="s">
        <v>31</v>
      </c>
      <c r="P68" s="34">
        <v>2</v>
      </c>
      <c r="S68" s="34">
        <f>VLOOKUP($H68,Munka2!$E$2:$H$265,4,FALSE)</f>
        <v>2</v>
      </c>
      <c r="T68" s="34">
        <f t="shared" si="3"/>
        <v>2</v>
      </c>
      <c r="U68" s="37"/>
    </row>
    <row r="69" spans="1:21" ht="20.100000000000001" customHeight="1" x14ac:dyDescent="0.25">
      <c r="A69" s="23">
        <v>45</v>
      </c>
      <c r="C69" s="34">
        <f>VLOOKUP($H69,Munka2!$E$2:$H$265,4,FALSE)</f>
        <v>12</v>
      </c>
      <c r="D69" s="22" t="s">
        <v>822</v>
      </c>
      <c r="F69" s="23" t="s">
        <v>806</v>
      </c>
      <c r="G69" s="23">
        <v>3</v>
      </c>
      <c r="H69" s="110" t="s">
        <v>822</v>
      </c>
      <c r="I69" s="110" t="s">
        <v>68</v>
      </c>
      <c r="J69" s="23">
        <v>2</v>
      </c>
      <c r="K69" s="23" t="s">
        <v>42</v>
      </c>
      <c r="L69" s="23">
        <v>8</v>
      </c>
      <c r="M69" s="23" t="s">
        <v>15</v>
      </c>
      <c r="N69" s="42" t="s">
        <v>27</v>
      </c>
      <c r="O69" s="49" t="s">
        <v>31</v>
      </c>
      <c r="P69" s="34">
        <v>12</v>
      </c>
      <c r="S69" s="34">
        <f>VLOOKUP($H69,Munka2!$E$2:$H$265,4,FALSE)</f>
        <v>12</v>
      </c>
      <c r="T69" s="34">
        <f t="shared" si="3"/>
        <v>12</v>
      </c>
    </row>
    <row r="70" spans="1:21" ht="20.100000000000001" customHeight="1" x14ac:dyDescent="0.25">
      <c r="A70" s="23">
        <v>99</v>
      </c>
      <c r="C70" s="34">
        <f>VLOOKUP($H70,Munka2!$E$2:$H$265,4,FALSE)</f>
        <v>11</v>
      </c>
      <c r="D70" s="22" t="s">
        <v>822</v>
      </c>
      <c r="F70" s="23" t="s">
        <v>862</v>
      </c>
      <c r="G70" s="23">
        <v>3</v>
      </c>
      <c r="H70" s="110" t="s">
        <v>191</v>
      </c>
      <c r="I70" s="110" t="s">
        <v>192</v>
      </c>
      <c r="J70" s="23">
        <v>2</v>
      </c>
      <c r="K70" s="23" t="s">
        <v>42</v>
      </c>
      <c r="L70" s="23">
        <v>8</v>
      </c>
      <c r="M70" s="23" t="s">
        <v>15</v>
      </c>
      <c r="N70" s="42" t="s">
        <v>27</v>
      </c>
      <c r="O70" s="49" t="s">
        <v>31</v>
      </c>
      <c r="P70" s="34">
        <v>11</v>
      </c>
      <c r="S70" s="34">
        <f>VLOOKUP($H70,Munka2!$E$2:$H$265,4,FALSE)</f>
        <v>11</v>
      </c>
      <c r="T70" s="34">
        <f t="shared" si="3"/>
        <v>11</v>
      </c>
    </row>
    <row r="71" spans="1:21" x14ac:dyDescent="0.25">
      <c r="A71" s="23">
        <v>46</v>
      </c>
      <c r="C71" s="34">
        <f>VLOOKUP($H71,Munka2!$E$2:$H$265,4,FALSE)</f>
        <v>5</v>
      </c>
      <c r="F71" s="23" t="s">
        <v>806</v>
      </c>
      <c r="G71" s="23">
        <v>3</v>
      </c>
      <c r="H71" s="112" t="s">
        <v>823</v>
      </c>
      <c r="I71" s="112" t="s">
        <v>69</v>
      </c>
      <c r="J71" s="23">
        <v>4</v>
      </c>
      <c r="K71" s="23" t="s">
        <v>43</v>
      </c>
      <c r="L71" s="23">
        <v>12</v>
      </c>
      <c r="M71" s="23" t="s">
        <v>15</v>
      </c>
      <c r="N71" s="32" t="s">
        <v>100</v>
      </c>
      <c r="O71" s="51" t="s">
        <v>30</v>
      </c>
      <c r="P71" s="34">
        <v>5</v>
      </c>
      <c r="Q71" s="118" t="s">
        <v>897</v>
      </c>
      <c r="S71" s="34">
        <f>VLOOKUP($H71,Munka2!$E$2:$H$265,4,FALSE)</f>
        <v>5</v>
      </c>
      <c r="T71" s="34">
        <f t="shared" si="3"/>
        <v>5</v>
      </c>
    </row>
    <row r="72" spans="1:21" x14ac:dyDescent="0.25">
      <c r="A72" s="23">
        <v>100</v>
      </c>
      <c r="C72" s="34">
        <f>VLOOKUP($H72,Munka2!$E$2:$H$265,4,FALSE)</f>
        <v>2</v>
      </c>
      <c r="D72" s="22" t="s">
        <v>824</v>
      </c>
      <c r="F72" s="23" t="s">
        <v>862</v>
      </c>
      <c r="G72" s="23">
        <v>3</v>
      </c>
      <c r="H72" s="121" t="s">
        <v>871</v>
      </c>
      <c r="I72" s="121" t="s">
        <v>37</v>
      </c>
      <c r="J72" s="23">
        <v>2</v>
      </c>
      <c r="K72" s="23" t="s">
        <v>43</v>
      </c>
      <c r="L72" s="23">
        <v>8</v>
      </c>
      <c r="M72" s="23" t="s">
        <v>15</v>
      </c>
      <c r="N72" s="36" t="s">
        <v>28</v>
      </c>
      <c r="O72" s="51" t="s">
        <v>31</v>
      </c>
      <c r="P72" s="34">
        <v>2</v>
      </c>
      <c r="Q72" s="118" t="s">
        <v>897</v>
      </c>
      <c r="S72" s="34">
        <f>VLOOKUP($H72,Munka2!$E$2:$H$265,4,FALSE)</f>
        <v>2</v>
      </c>
      <c r="T72" s="34">
        <f t="shared" si="3"/>
        <v>2</v>
      </c>
    </row>
    <row r="73" spans="1:21" x14ac:dyDescent="0.25">
      <c r="A73" s="23">
        <v>47</v>
      </c>
      <c r="C73" s="34">
        <f>VLOOKUP($H73,Munka2!$E$2:$H$265,4,FALSE)</f>
        <v>3</v>
      </c>
      <c r="D73" s="22" t="s">
        <v>824</v>
      </c>
      <c r="F73" s="23" t="s">
        <v>806</v>
      </c>
      <c r="G73" s="23">
        <v>3</v>
      </c>
      <c r="H73" s="121" t="s">
        <v>824</v>
      </c>
      <c r="I73" s="121" t="s">
        <v>37</v>
      </c>
      <c r="J73" s="23">
        <v>4</v>
      </c>
      <c r="K73" s="23" t="s">
        <v>42</v>
      </c>
      <c r="L73" s="23">
        <v>16</v>
      </c>
      <c r="M73" s="23" t="s">
        <v>15</v>
      </c>
      <c r="N73" s="36" t="s">
        <v>28</v>
      </c>
      <c r="O73" s="51" t="s">
        <v>31</v>
      </c>
      <c r="P73" s="34">
        <v>3</v>
      </c>
      <c r="Q73" s="118" t="s">
        <v>897</v>
      </c>
      <c r="S73" s="34">
        <f>VLOOKUP($H73,Munka2!$E$2:$H$265,4,FALSE)</f>
        <v>3</v>
      </c>
      <c r="T73" s="34">
        <f t="shared" si="3"/>
        <v>3</v>
      </c>
    </row>
    <row r="74" spans="1:21" x14ac:dyDescent="0.25">
      <c r="A74" s="23">
        <v>101</v>
      </c>
      <c r="C74" s="34">
        <f>VLOOKUP($H74,Munka2!$E$2:$H$265,4,FALSE)</f>
        <v>3</v>
      </c>
      <c r="D74" s="22" t="s">
        <v>825</v>
      </c>
      <c r="F74" s="23" t="s">
        <v>862</v>
      </c>
      <c r="G74" s="23">
        <v>3</v>
      </c>
      <c r="H74" s="123" t="s">
        <v>872</v>
      </c>
      <c r="I74" s="123" t="s">
        <v>93</v>
      </c>
      <c r="J74" s="23">
        <v>5</v>
      </c>
      <c r="K74" s="23" t="s">
        <v>42</v>
      </c>
      <c r="L74" s="23">
        <v>16</v>
      </c>
      <c r="M74" s="23" t="s">
        <v>15</v>
      </c>
      <c r="N74" s="38" t="s">
        <v>54</v>
      </c>
      <c r="O74" s="39" t="s">
        <v>31</v>
      </c>
      <c r="P74" s="34">
        <v>3</v>
      </c>
      <c r="S74" s="34">
        <f>VLOOKUP($H74,Munka2!$E$2:$H$265,4,FALSE)</f>
        <v>3</v>
      </c>
      <c r="T74" s="34">
        <f t="shared" si="3"/>
        <v>3</v>
      </c>
    </row>
    <row r="75" spans="1:21" x14ac:dyDescent="0.25">
      <c r="A75" s="23">
        <v>48</v>
      </c>
      <c r="C75" s="34">
        <f>VLOOKUP($H75,Munka2!$E$2:$H$265,4,FALSE)</f>
        <v>18</v>
      </c>
      <c r="D75" s="22" t="s">
        <v>825</v>
      </c>
      <c r="F75" s="23" t="s">
        <v>806</v>
      </c>
      <c r="G75" s="23">
        <v>3</v>
      </c>
      <c r="H75" s="123" t="s">
        <v>825</v>
      </c>
      <c r="I75" s="123" t="s">
        <v>70</v>
      </c>
      <c r="J75" s="23">
        <v>4</v>
      </c>
      <c r="K75" s="23" t="s">
        <v>42</v>
      </c>
      <c r="L75" s="23">
        <v>16</v>
      </c>
      <c r="M75" s="23" t="s">
        <v>15</v>
      </c>
      <c r="N75" s="38" t="s">
        <v>54</v>
      </c>
      <c r="O75" s="39" t="s">
        <v>31</v>
      </c>
      <c r="P75" s="34">
        <v>18</v>
      </c>
      <c r="S75" s="34">
        <f>VLOOKUP($H75,Munka2!$E$2:$H$265,4,FALSE)</f>
        <v>18</v>
      </c>
      <c r="T75" s="34">
        <f t="shared" si="3"/>
        <v>18</v>
      </c>
    </row>
    <row r="76" spans="1:21" x14ac:dyDescent="0.25">
      <c r="A76" s="23">
        <v>49</v>
      </c>
      <c r="C76" s="34">
        <f>VLOOKUP($H76,Munka2!$E$2:$H$265,4,FALSE)</f>
        <v>11</v>
      </c>
      <c r="F76" s="23" t="s">
        <v>806</v>
      </c>
      <c r="G76" s="23">
        <v>3</v>
      </c>
      <c r="H76" s="124" t="s">
        <v>826</v>
      </c>
      <c r="I76" s="124" t="s">
        <v>38</v>
      </c>
      <c r="J76" s="23">
        <v>0</v>
      </c>
      <c r="K76" s="23" t="s">
        <v>44</v>
      </c>
      <c r="L76" s="23"/>
      <c r="M76" s="23" t="s">
        <v>15</v>
      </c>
      <c r="N76" s="38" t="s">
        <v>54</v>
      </c>
      <c r="O76" s="39" t="s">
        <v>31</v>
      </c>
      <c r="P76" s="34">
        <v>11</v>
      </c>
      <c r="S76" s="34">
        <f>VLOOKUP($H76,Munka2!$E$2:$H$265,4,FALSE)</f>
        <v>11</v>
      </c>
      <c r="T76" s="34">
        <f t="shared" si="3"/>
        <v>11</v>
      </c>
    </row>
    <row r="77" spans="1:21" x14ac:dyDescent="0.25">
      <c r="A77" s="23">
        <v>50</v>
      </c>
      <c r="C77" s="34">
        <f>VLOOKUP($H77,Munka2!$E$2:$H$265,4,FALSE)</f>
        <v>5</v>
      </c>
      <c r="F77" s="23" t="s">
        <v>806</v>
      </c>
      <c r="G77" s="23">
        <v>3</v>
      </c>
      <c r="H77" s="115" t="s">
        <v>827</v>
      </c>
      <c r="I77" s="115" t="s">
        <v>71</v>
      </c>
      <c r="J77" s="23">
        <v>4</v>
      </c>
      <c r="K77" s="23" t="s">
        <v>43</v>
      </c>
      <c r="L77" s="23">
        <v>16</v>
      </c>
      <c r="M77" s="23" t="s">
        <v>15</v>
      </c>
      <c r="N77" s="38" t="s">
        <v>47</v>
      </c>
      <c r="O77" s="39" t="s">
        <v>31</v>
      </c>
      <c r="P77" s="34">
        <v>5</v>
      </c>
      <c r="S77" s="34">
        <f>VLOOKUP($H77,Munka2!$E$2:$H$265,4,FALSE)</f>
        <v>5</v>
      </c>
      <c r="T77" s="34">
        <f t="shared" si="3"/>
        <v>5</v>
      </c>
    </row>
    <row r="78" spans="1:21" x14ac:dyDescent="0.25">
      <c r="A78" s="23">
        <v>112</v>
      </c>
      <c r="C78" s="34">
        <f>VLOOKUP($H78,Munka2!$E$2:$H$265,4,FALSE)</f>
        <v>3</v>
      </c>
      <c r="F78" s="23" t="s">
        <v>862</v>
      </c>
      <c r="G78" s="23">
        <v>4</v>
      </c>
      <c r="H78" s="115" t="s">
        <v>877</v>
      </c>
      <c r="I78" s="115" t="s">
        <v>135</v>
      </c>
      <c r="J78" s="23">
        <v>5</v>
      </c>
      <c r="K78" s="23" t="s">
        <v>43</v>
      </c>
      <c r="L78" s="23">
        <v>16</v>
      </c>
      <c r="M78" s="23" t="s">
        <v>15</v>
      </c>
      <c r="N78" s="38" t="s">
        <v>47</v>
      </c>
      <c r="O78" s="39" t="s">
        <v>31</v>
      </c>
      <c r="P78" s="34">
        <v>3</v>
      </c>
      <c r="S78" s="34">
        <f>VLOOKUP($H78,Munka2!$E$2:$H$265,4,FALSE)</f>
        <v>3</v>
      </c>
      <c r="T78" s="34">
        <f t="shared" si="3"/>
        <v>3</v>
      </c>
    </row>
    <row r="79" spans="1:21" x14ac:dyDescent="0.25">
      <c r="A79" s="23">
        <v>54</v>
      </c>
      <c r="C79" s="34">
        <f>VLOOKUP($H79,Munka2!$E$2:$H$265,4,FALSE)</f>
        <v>12</v>
      </c>
      <c r="F79" s="23" t="s">
        <v>806</v>
      </c>
      <c r="G79" s="23">
        <v>3</v>
      </c>
      <c r="H79" s="92" t="s">
        <v>131</v>
      </c>
      <c r="I79" s="92" t="s">
        <v>148</v>
      </c>
      <c r="J79" s="23">
        <v>2</v>
      </c>
      <c r="K79" s="23" t="s">
        <v>43</v>
      </c>
      <c r="L79" s="23">
        <v>8</v>
      </c>
      <c r="M79" s="23" t="s">
        <v>16</v>
      </c>
      <c r="N79" s="32" t="s">
        <v>285</v>
      </c>
      <c r="O79" s="51" t="s">
        <v>286</v>
      </c>
      <c r="P79" s="34">
        <v>12</v>
      </c>
      <c r="R79" s="118" t="s">
        <v>121</v>
      </c>
      <c r="S79" s="34">
        <f>VLOOKUP($H79,Munka2!$E$2:$H$265,4,FALSE)</f>
        <v>12</v>
      </c>
      <c r="T79" s="34">
        <f t="shared" si="3"/>
        <v>12</v>
      </c>
    </row>
    <row r="80" spans="1:21" ht="20.100000000000001" customHeight="1" x14ac:dyDescent="0.25">
      <c r="A80" s="23">
        <v>55</v>
      </c>
      <c r="C80" s="34">
        <f>VLOOKUP($H80,Munka2!$E$2:$H$265,4,FALSE)</f>
        <v>4</v>
      </c>
      <c r="D80" s="22" t="s">
        <v>829</v>
      </c>
      <c r="F80" s="23" t="s">
        <v>806</v>
      </c>
      <c r="G80" s="23">
        <v>4</v>
      </c>
      <c r="H80" s="119" t="s">
        <v>829</v>
      </c>
      <c r="I80" s="119" t="s">
        <v>149</v>
      </c>
      <c r="J80" s="23">
        <v>3</v>
      </c>
      <c r="K80" s="23" t="s">
        <v>43</v>
      </c>
      <c r="L80" s="23">
        <v>8</v>
      </c>
      <c r="M80" s="23" t="s">
        <v>15</v>
      </c>
      <c r="N80" s="38" t="s">
        <v>26</v>
      </c>
      <c r="O80" s="39" t="s">
        <v>30</v>
      </c>
      <c r="P80" s="34">
        <v>4</v>
      </c>
      <c r="Q80" s="53" t="s">
        <v>897</v>
      </c>
      <c r="R80" s="33"/>
      <c r="S80" s="34">
        <f>VLOOKUP($H80,Munka2!$E$2:$H$265,4,FALSE)</f>
        <v>4</v>
      </c>
      <c r="T80" s="34">
        <f t="shared" si="3"/>
        <v>4</v>
      </c>
      <c r="U80" s="37"/>
    </row>
    <row r="81" spans="1:21" ht="20.100000000000001" customHeight="1" x14ac:dyDescent="0.25">
      <c r="A81" s="23">
        <v>108</v>
      </c>
      <c r="C81" s="34">
        <f>VLOOKUP($H81,Munka2!$E$2:$H$265,4,FALSE)</f>
        <v>1</v>
      </c>
      <c r="D81" s="22" t="s">
        <v>829</v>
      </c>
      <c r="F81" s="23" t="s">
        <v>862</v>
      </c>
      <c r="G81" s="23">
        <v>4</v>
      </c>
      <c r="H81" s="119" t="s">
        <v>875</v>
      </c>
      <c r="I81" s="119" t="s">
        <v>178</v>
      </c>
      <c r="J81" s="23">
        <v>3</v>
      </c>
      <c r="K81" s="23" t="s">
        <v>43</v>
      </c>
      <c r="L81" s="23">
        <v>8</v>
      </c>
      <c r="M81" s="23" t="s">
        <v>15</v>
      </c>
      <c r="N81" s="38" t="s">
        <v>26</v>
      </c>
      <c r="O81" s="39" t="s">
        <v>30</v>
      </c>
      <c r="P81" s="34">
        <v>1</v>
      </c>
      <c r="Q81" s="53" t="s">
        <v>897</v>
      </c>
      <c r="R81" s="33"/>
      <c r="S81" s="34">
        <f>VLOOKUP($H81,Munka2!$E$2:$H$265,4,FALSE)</f>
        <v>1</v>
      </c>
      <c r="T81" s="34">
        <f t="shared" si="3"/>
        <v>1</v>
      </c>
      <c r="U81" s="37"/>
    </row>
    <row r="82" spans="1:21" ht="20.100000000000001" customHeight="1" x14ac:dyDescent="0.25">
      <c r="A82" s="23">
        <v>56</v>
      </c>
      <c r="C82" s="34">
        <f>VLOOKUP($H82,Munka2!$E$2:$H$265,4,FALSE)</f>
        <v>7</v>
      </c>
      <c r="D82" s="22" t="s">
        <v>830</v>
      </c>
      <c r="F82" s="23" t="s">
        <v>806</v>
      </c>
      <c r="G82" s="23">
        <v>4</v>
      </c>
      <c r="H82" s="110" t="s">
        <v>830</v>
      </c>
      <c r="I82" s="110" t="s">
        <v>150</v>
      </c>
      <c r="J82" s="23">
        <v>4</v>
      </c>
      <c r="K82" s="23" t="s">
        <v>42</v>
      </c>
      <c r="L82" s="23">
        <v>16</v>
      </c>
      <c r="M82" s="23" t="s">
        <v>15</v>
      </c>
      <c r="N82" s="38" t="s">
        <v>26</v>
      </c>
      <c r="O82" s="39" t="s">
        <v>30</v>
      </c>
      <c r="P82" s="34">
        <v>7</v>
      </c>
      <c r="S82" s="34">
        <f>VLOOKUP($H82,Munka2!$E$2:$H$265,4,FALSE)</f>
        <v>7</v>
      </c>
      <c r="T82" s="34">
        <f t="shared" si="3"/>
        <v>7</v>
      </c>
      <c r="U82" s="37"/>
    </row>
    <row r="83" spans="1:21" ht="20.100000000000001" customHeight="1" x14ac:dyDescent="0.25">
      <c r="A83" s="23">
        <v>118</v>
      </c>
      <c r="C83" s="34">
        <f>VLOOKUP($H83,Munka2!$E$2:$H$265,4,FALSE)</f>
        <v>6</v>
      </c>
      <c r="D83" s="22" t="s">
        <v>830</v>
      </c>
      <c r="F83" s="23" t="s">
        <v>862</v>
      </c>
      <c r="G83" s="23">
        <v>5</v>
      </c>
      <c r="H83" s="110" t="s">
        <v>881</v>
      </c>
      <c r="I83" s="110" t="s">
        <v>184</v>
      </c>
      <c r="J83" s="23">
        <v>4</v>
      </c>
      <c r="K83" s="23" t="s">
        <v>43</v>
      </c>
      <c r="L83" s="23">
        <v>16</v>
      </c>
      <c r="M83" s="23" t="s">
        <v>15</v>
      </c>
      <c r="N83" s="38" t="s">
        <v>26</v>
      </c>
      <c r="O83" s="39" t="s">
        <v>30</v>
      </c>
      <c r="P83" s="34">
        <v>6</v>
      </c>
      <c r="S83" s="34">
        <f>VLOOKUP($H83,Munka2!$E$2:$H$265,4,FALSE)</f>
        <v>6</v>
      </c>
      <c r="T83" s="34">
        <f>IF(ISERROR(S83),"",S83)</f>
        <v>6</v>
      </c>
      <c r="U83" s="37"/>
    </row>
    <row r="84" spans="1:21" x14ac:dyDescent="0.25">
      <c r="A84" s="23">
        <v>57</v>
      </c>
      <c r="C84" s="34">
        <f>VLOOKUP($H84,Munka2!$E$2:$H$265,4,FALSE)</f>
        <v>4</v>
      </c>
      <c r="F84" s="23" t="s">
        <v>806</v>
      </c>
      <c r="G84" s="23">
        <v>4</v>
      </c>
      <c r="H84" s="112" t="s">
        <v>831</v>
      </c>
      <c r="I84" s="112" t="s">
        <v>151</v>
      </c>
      <c r="J84" s="23">
        <v>2</v>
      </c>
      <c r="K84" s="23" t="s">
        <v>43</v>
      </c>
      <c r="L84" s="23">
        <v>8</v>
      </c>
      <c r="M84" s="23" t="s">
        <v>15</v>
      </c>
      <c r="N84" s="42" t="s">
        <v>104</v>
      </c>
      <c r="O84" s="49" t="s">
        <v>31</v>
      </c>
      <c r="P84" s="34">
        <v>4</v>
      </c>
      <c r="Q84" s="53" t="s">
        <v>897</v>
      </c>
      <c r="R84" s="33"/>
      <c r="S84" s="34">
        <f>VLOOKUP($H84,Munka2!$E$2:$H$265,4,FALSE)</f>
        <v>4</v>
      </c>
      <c r="T84" s="34">
        <f t="shared" si="3"/>
        <v>4</v>
      </c>
    </row>
    <row r="85" spans="1:21" ht="20.100000000000001" customHeight="1" x14ac:dyDescent="0.25">
      <c r="A85" s="23">
        <v>58</v>
      </c>
      <c r="C85" s="34">
        <f>VLOOKUP($H85,Munka2!$E$2:$H$265,4,FALSE)</f>
        <v>10</v>
      </c>
      <c r="D85" s="22" t="s">
        <v>832</v>
      </c>
      <c r="F85" s="23" t="s">
        <v>806</v>
      </c>
      <c r="G85" s="23">
        <v>4</v>
      </c>
      <c r="H85" s="122" t="s">
        <v>832</v>
      </c>
      <c r="I85" s="122" t="s">
        <v>107</v>
      </c>
      <c r="J85" s="23">
        <v>3</v>
      </c>
      <c r="K85" s="23" t="s">
        <v>43</v>
      </c>
      <c r="L85" s="23">
        <v>12</v>
      </c>
      <c r="M85" s="23" t="s">
        <v>15</v>
      </c>
      <c r="N85" s="38" t="s">
        <v>79</v>
      </c>
      <c r="O85" s="39" t="s">
        <v>31</v>
      </c>
      <c r="P85" s="34">
        <v>10</v>
      </c>
      <c r="S85" s="34">
        <f>VLOOKUP($H85,Munka2!$E$2:$H$265,4,FALSE)</f>
        <v>10</v>
      </c>
      <c r="T85" s="34">
        <f t="shared" si="3"/>
        <v>10</v>
      </c>
      <c r="U85" s="37"/>
    </row>
    <row r="86" spans="1:21" ht="20.100000000000001" customHeight="1" x14ac:dyDescent="0.25">
      <c r="A86" s="23">
        <v>109</v>
      </c>
      <c r="C86" s="34">
        <f>VLOOKUP($H86,Munka2!$E$2:$H$265,4,FALSE)</f>
        <v>5</v>
      </c>
      <c r="D86" s="22" t="s">
        <v>832</v>
      </c>
      <c r="F86" s="23" t="s">
        <v>862</v>
      </c>
      <c r="G86" s="23">
        <v>4</v>
      </c>
      <c r="H86" s="122" t="s">
        <v>876</v>
      </c>
      <c r="I86" s="122" t="s">
        <v>74</v>
      </c>
      <c r="J86" s="23">
        <v>5</v>
      </c>
      <c r="K86" s="23" t="s">
        <v>43</v>
      </c>
      <c r="L86" s="23">
        <v>16</v>
      </c>
      <c r="M86" s="23" t="s">
        <v>15</v>
      </c>
      <c r="N86" s="38" t="s">
        <v>79</v>
      </c>
      <c r="O86" s="39" t="s">
        <v>31</v>
      </c>
      <c r="P86" s="34">
        <v>5</v>
      </c>
      <c r="S86" s="34">
        <f>VLOOKUP($H86,Munka2!$E$2:$H$265,4,FALSE)</f>
        <v>5</v>
      </c>
      <c r="T86" s="34">
        <f t="shared" si="3"/>
        <v>5</v>
      </c>
      <c r="U86" s="37"/>
    </row>
    <row r="87" spans="1:21" ht="20.100000000000001" customHeight="1" x14ac:dyDescent="0.25">
      <c r="A87" s="23">
        <v>60</v>
      </c>
      <c r="C87" s="34">
        <f>VLOOKUP($H87,Munka2!$E$2:$H$265,4,FALSE)</f>
        <v>23</v>
      </c>
      <c r="D87" s="22" t="s">
        <v>834</v>
      </c>
      <c r="F87" s="23" t="s">
        <v>806</v>
      </c>
      <c r="G87" s="23">
        <v>4</v>
      </c>
      <c r="H87" s="123" t="s">
        <v>834</v>
      </c>
      <c r="I87" s="123" t="s">
        <v>95</v>
      </c>
      <c r="J87" s="23">
        <v>2</v>
      </c>
      <c r="K87" s="23" t="s">
        <v>43</v>
      </c>
      <c r="L87" s="23">
        <v>8</v>
      </c>
      <c r="M87" s="23" t="s">
        <v>15</v>
      </c>
      <c r="N87" s="37" t="s">
        <v>39</v>
      </c>
      <c r="O87" s="51" t="s">
        <v>30</v>
      </c>
      <c r="P87" s="34">
        <v>23</v>
      </c>
      <c r="S87" s="34">
        <f>VLOOKUP($H87,Munka2!$E$2:$H$265,4,FALSE)</f>
        <v>23</v>
      </c>
      <c r="T87" s="34">
        <f t="shared" si="3"/>
        <v>23</v>
      </c>
    </row>
    <row r="88" spans="1:21" ht="19.5" customHeight="1" x14ac:dyDescent="0.25">
      <c r="A88" s="23">
        <v>92</v>
      </c>
      <c r="C88" s="34">
        <f>VLOOKUP($H88,Munka2!$E$2:$H$265,4,FALSE)</f>
        <v>18</v>
      </c>
      <c r="D88" s="22" t="s">
        <v>834</v>
      </c>
      <c r="F88" s="23" t="s">
        <v>862</v>
      </c>
      <c r="G88" s="23">
        <v>2</v>
      </c>
      <c r="H88" s="123" t="s">
        <v>133</v>
      </c>
      <c r="I88" s="123" t="s">
        <v>75</v>
      </c>
      <c r="J88" s="23">
        <v>2</v>
      </c>
      <c r="K88" s="23" t="s">
        <v>43</v>
      </c>
      <c r="L88" s="23">
        <v>8</v>
      </c>
      <c r="M88" s="23" t="s">
        <v>15</v>
      </c>
      <c r="N88" s="37" t="s">
        <v>39</v>
      </c>
      <c r="O88" s="51" t="s">
        <v>30</v>
      </c>
      <c r="P88" s="34">
        <v>18</v>
      </c>
      <c r="S88" s="34">
        <f>VLOOKUP($H88,Munka2!$E$2:$H$265,4,FALSE)</f>
        <v>18</v>
      </c>
      <c r="T88" s="34">
        <f t="shared" si="3"/>
        <v>18</v>
      </c>
    </row>
    <row r="89" spans="1:21" x14ac:dyDescent="0.25">
      <c r="A89" s="23">
        <v>61</v>
      </c>
      <c r="C89" s="34">
        <f>VLOOKUP($H89,Munka2!$E$2:$H$265,4,FALSE)</f>
        <v>7</v>
      </c>
      <c r="F89" s="23" t="s">
        <v>806</v>
      </c>
      <c r="G89" s="23">
        <v>4</v>
      </c>
      <c r="H89" s="125" t="s">
        <v>835</v>
      </c>
      <c r="I89" s="125" t="s">
        <v>152</v>
      </c>
      <c r="J89" s="23">
        <v>4</v>
      </c>
      <c r="K89" s="23" t="s">
        <v>42</v>
      </c>
      <c r="L89" s="23">
        <v>16</v>
      </c>
      <c r="M89" s="23" t="s">
        <v>15</v>
      </c>
      <c r="N89" s="38" t="s">
        <v>54</v>
      </c>
      <c r="O89" s="39" t="s">
        <v>31</v>
      </c>
      <c r="P89" s="34">
        <v>7</v>
      </c>
      <c r="S89" s="34">
        <f>VLOOKUP($H89,Munka2!$E$2:$H$265,4,FALSE)</f>
        <v>7</v>
      </c>
      <c r="T89" s="34">
        <f t="shared" si="3"/>
        <v>7</v>
      </c>
    </row>
    <row r="90" spans="1:21" x14ac:dyDescent="0.25">
      <c r="A90" s="23">
        <v>62</v>
      </c>
      <c r="C90" s="34">
        <f>VLOOKUP($H90,Munka2!$E$2:$H$265,4,FALSE)</f>
        <v>7</v>
      </c>
      <c r="F90" s="23" t="s">
        <v>806</v>
      </c>
      <c r="G90" s="23">
        <v>4</v>
      </c>
      <c r="H90" s="126" t="s">
        <v>836</v>
      </c>
      <c r="I90" s="126" t="s">
        <v>153</v>
      </c>
      <c r="J90" s="23">
        <v>2</v>
      </c>
      <c r="K90" s="23" t="s">
        <v>43</v>
      </c>
      <c r="L90" s="23">
        <v>8</v>
      </c>
      <c r="M90" s="23" t="s">
        <v>15</v>
      </c>
      <c r="N90" s="37" t="s">
        <v>155</v>
      </c>
      <c r="O90" s="39" t="s">
        <v>31</v>
      </c>
      <c r="P90" s="34">
        <v>7</v>
      </c>
      <c r="S90" s="34">
        <f>VLOOKUP($H90,Munka2!$E$2:$H$265,4,FALSE)</f>
        <v>7</v>
      </c>
      <c r="T90" s="34">
        <f t="shared" si="3"/>
        <v>7</v>
      </c>
    </row>
    <row r="91" spans="1:21" x14ac:dyDescent="0.25">
      <c r="A91" s="23">
        <v>64</v>
      </c>
      <c r="C91" s="34">
        <f>VLOOKUP($H91,Munka2!$E$2:$H$265,4,FALSE)</f>
        <v>5</v>
      </c>
      <c r="D91" s="22" t="s">
        <v>838</v>
      </c>
      <c r="F91" s="23" t="s">
        <v>806</v>
      </c>
      <c r="G91" s="23">
        <v>4</v>
      </c>
      <c r="H91" s="127" t="s">
        <v>838</v>
      </c>
      <c r="I91" s="127" t="s">
        <v>109</v>
      </c>
      <c r="J91" s="23">
        <v>0</v>
      </c>
      <c r="K91" s="23" t="s">
        <v>44</v>
      </c>
      <c r="L91" s="23"/>
      <c r="M91" s="23" t="s">
        <v>15</v>
      </c>
      <c r="N91" s="49" t="s">
        <v>29</v>
      </c>
      <c r="O91" s="49" t="s">
        <v>775</v>
      </c>
      <c r="P91" s="34">
        <v>5</v>
      </c>
      <c r="S91" s="34">
        <f>VLOOKUP($H91,Munka2!$E$2:$H$265,4,FALSE)</f>
        <v>5</v>
      </c>
      <c r="T91" s="34">
        <f t="shared" si="3"/>
        <v>5</v>
      </c>
    </row>
    <row r="92" spans="1:21" x14ac:dyDescent="0.25">
      <c r="A92" s="23">
        <v>114</v>
      </c>
      <c r="C92" s="34">
        <f>VLOOKUP($H92,Munka2!$E$2:$H$265,4,FALSE)</f>
        <v>3</v>
      </c>
      <c r="D92" s="22" t="s">
        <v>838</v>
      </c>
      <c r="F92" s="23" t="s">
        <v>862</v>
      </c>
      <c r="G92" s="23">
        <v>4</v>
      </c>
      <c r="H92" s="127" t="s">
        <v>878</v>
      </c>
      <c r="I92" s="127" t="s">
        <v>99</v>
      </c>
      <c r="J92" s="23">
        <v>0</v>
      </c>
      <c r="K92" s="23" t="s">
        <v>44</v>
      </c>
      <c r="L92" s="23"/>
      <c r="M92" s="23" t="s">
        <v>15</v>
      </c>
      <c r="N92" s="49" t="s">
        <v>29</v>
      </c>
      <c r="O92" s="49" t="s">
        <v>775</v>
      </c>
      <c r="P92" s="34">
        <v>3</v>
      </c>
      <c r="S92" s="34">
        <f>VLOOKUP($H92,Munka2!$E$2:$H$265,4,FALSE)</f>
        <v>3</v>
      </c>
      <c r="T92" s="34">
        <f t="shared" si="3"/>
        <v>3</v>
      </c>
    </row>
    <row r="93" spans="1:21" x14ac:dyDescent="0.25">
      <c r="A93" s="23">
        <v>110</v>
      </c>
      <c r="C93" s="34">
        <f>VLOOKUP($H93,Munka2!$E$2:$H$265,4,FALSE)</f>
        <v>11</v>
      </c>
      <c r="F93" s="23" t="s">
        <v>862</v>
      </c>
      <c r="G93" s="23">
        <v>4</v>
      </c>
      <c r="H93" s="117" t="s">
        <v>132</v>
      </c>
      <c r="I93" s="117" t="s">
        <v>179</v>
      </c>
      <c r="J93" s="23">
        <v>2</v>
      </c>
      <c r="K93" s="23" t="s">
        <v>42</v>
      </c>
      <c r="L93" s="23">
        <v>8</v>
      </c>
      <c r="M93" s="23" t="s">
        <v>15</v>
      </c>
      <c r="N93" s="37" t="s">
        <v>39</v>
      </c>
      <c r="O93" s="51" t="s">
        <v>30</v>
      </c>
      <c r="P93" s="34">
        <v>11</v>
      </c>
      <c r="S93" s="34">
        <f>VLOOKUP($H93,Munka2!$E$2:$H$265,4,FALSE)</f>
        <v>11</v>
      </c>
      <c r="T93" s="34">
        <f t="shared" si="3"/>
        <v>11</v>
      </c>
    </row>
    <row r="94" spans="1:21" x14ac:dyDescent="0.25">
      <c r="A94" s="23">
        <v>116</v>
      </c>
      <c r="C94" s="34">
        <f>VLOOKUP($H94,Munka2!$E$2:$H$265,4,FALSE)</f>
        <v>2</v>
      </c>
      <c r="F94" s="23" t="s">
        <v>862</v>
      </c>
      <c r="G94" s="23">
        <v>4</v>
      </c>
      <c r="H94" s="75" t="s">
        <v>182</v>
      </c>
      <c r="I94" s="75" t="s">
        <v>183</v>
      </c>
      <c r="J94" s="23">
        <v>3</v>
      </c>
      <c r="K94" s="23" t="s">
        <v>42</v>
      </c>
      <c r="L94" s="23">
        <v>8</v>
      </c>
      <c r="M94" s="23" t="s">
        <v>16</v>
      </c>
      <c r="N94" s="32" t="s">
        <v>100</v>
      </c>
      <c r="O94" s="51" t="s">
        <v>30</v>
      </c>
      <c r="P94" s="34">
        <v>2</v>
      </c>
      <c r="Q94" s="53" t="s">
        <v>897</v>
      </c>
      <c r="R94" s="33"/>
      <c r="S94" s="34">
        <f>VLOOKUP($H94,Munka2!$E$2:$H$265,4,FALSE)</f>
        <v>2</v>
      </c>
      <c r="T94" s="34">
        <f t="shared" si="3"/>
        <v>2</v>
      </c>
    </row>
    <row r="95" spans="1:21" x14ac:dyDescent="0.25">
      <c r="A95" s="23">
        <v>65</v>
      </c>
      <c r="C95" s="34">
        <f>VLOOKUP($H95,Munka2!$E$2:$H$265,4,FALSE)</f>
        <v>11</v>
      </c>
      <c r="F95" s="23" t="s">
        <v>806</v>
      </c>
      <c r="G95" s="23">
        <v>4</v>
      </c>
      <c r="H95" s="128" t="s">
        <v>839</v>
      </c>
      <c r="I95" s="128" t="s">
        <v>154</v>
      </c>
      <c r="J95" s="23">
        <v>3</v>
      </c>
      <c r="K95" s="23" t="s">
        <v>43</v>
      </c>
      <c r="L95" s="23">
        <v>8</v>
      </c>
      <c r="M95" s="23" t="s">
        <v>16</v>
      </c>
      <c r="N95" s="37" t="s">
        <v>155</v>
      </c>
      <c r="O95" s="39" t="s">
        <v>31</v>
      </c>
      <c r="P95" s="34">
        <v>11</v>
      </c>
      <c r="S95" s="34">
        <f>VLOOKUP($H95,Munka2!$E$2:$H$265,4,FALSE)</f>
        <v>11</v>
      </c>
      <c r="T95" s="34">
        <f t="shared" si="3"/>
        <v>11</v>
      </c>
    </row>
    <row r="96" spans="1:21" ht="20.100000000000001" customHeight="1" x14ac:dyDescent="0.25">
      <c r="A96" s="23">
        <v>66</v>
      </c>
      <c r="C96" s="34">
        <f>VLOOKUP($H96,Munka2!$E$2:$H$265,4,FALSE)</f>
        <v>36</v>
      </c>
      <c r="D96" s="22" t="s">
        <v>840</v>
      </c>
      <c r="F96" s="23" t="s">
        <v>806</v>
      </c>
      <c r="G96" s="23">
        <v>5</v>
      </c>
      <c r="H96" s="119" t="s">
        <v>840</v>
      </c>
      <c r="I96" s="119" t="s">
        <v>111</v>
      </c>
      <c r="J96" s="23">
        <v>4</v>
      </c>
      <c r="K96" s="23" t="s">
        <v>42</v>
      </c>
      <c r="L96" s="23">
        <v>16</v>
      </c>
      <c r="M96" s="23" t="s">
        <v>15</v>
      </c>
      <c r="N96" s="38" t="s">
        <v>26</v>
      </c>
      <c r="O96" s="39" t="s">
        <v>30</v>
      </c>
      <c r="P96" s="34">
        <v>36</v>
      </c>
      <c r="S96" s="34">
        <f>VLOOKUP($H96,Munka2!$E$2:$H$265,4,FALSE)</f>
        <v>36</v>
      </c>
      <c r="T96" s="34">
        <f t="shared" si="3"/>
        <v>36</v>
      </c>
      <c r="U96" s="37"/>
    </row>
    <row r="97" spans="1:21" ht="20.100000000000001" customHeight="1" x14ac:dyDescent="0.25">
      <c r="A97" s="23">
        <v>117</v>
      </c>
      <c r="C97" s="34">
        <f>VLOOKUP($H97,Munka2!$E$2:$H$265,4,FALSE)</f>
        <v>6</v>
      </c>
      <c r="D97" s="22" t="s">
        <v>840</v>
      </c>
      <c r="F97" s="23" t="s">
        <v>862</v>
      </c>
      <c r="G97" s="23">
        <v>5</v>
      </c>
      <c r="H97" s="119" t="s">
        <v>879</v>
      </c>
      <c r="I97" s="119" t="s">
        <v>880</v>
      </c>
      <c r="J97" s="23">
        <v>4</v>
      </c>
      <c r="K97" s="23" t="s">
        <v>43</v>
      </c>
      <c r="L97" s="23">
        <v>16</v>
      </c>
      <c r="M97" s="23" t="s">
        <v>15</v>
      </c>
      <c r="N97" s="38" t="s">
        <v>26</v>
      </c>
      <c r="O97" s="39" t="s">
        <v>30</v>
      </c>
      <c r="P97" s="34">
        <v>6</v>
      </c>
      <c r="S97" s="34">
        <f>VLOOKUP($H97,Munka2!$E$2:$H$265,4,FALSE)</f>
        <v>6</v>
      </c>
      <c r="T97" s="34">
        <f t="shared" si="3"/>
        <v>6</v>
      </c>
      <c r="U97" s="37"/>
    </row>
    <row r="98" spans="1:21" x14ac:dyDescent="0.25">
      <c r="A98" s="23">
        <v>67</v>
      </c>
      <c r="C98" s="34">
        <f>VLOOKUP($H98,Munka2!$E$2:$H$265,4,FALSE)</f>
        <v>24</v>
      </c>
      <c r="F98" s="23" t="s">
        <v>806</v>
      </c>
      <c r="G98" s="23">
        <v>5</v>
      </c>
      <c r="H98" s="110" t="s">
        <v>841</v>
      </c>
      <c r="I98" s="110" t="s">
        <v>77</v>
      </c>
      <c r="J98" s="23">
        <v>2</v>
      </c>
      <c r="K98" s="23" t="s">
        <v>43</v>
      </c>
      <c r="L98" s="23">
        <v>8</v>
      </c>
      <c r="M98" s="23" t="s">
        <v>15</v>
      </c>
      <c r="N98" s="38" t="s">
        <v>901</v>
      </c>
      <c r="O98" s="39" t="s">
        <v>31</v>
      </c>
      <c r="P98" s="34">
        <v>24</v>
      </c>
      <c r="S98" s="34">
        <f>VLOOKUP($H98,Munka2!$E$2:$H$265,4,FALSE)</f>
        <v>24</v>
      </c>
      <c r="T98" s="34">
        <f t="shared" si="3"/>
        <v>24</v>
      </c>
    </row>
    <row r="99" spans="1:21" x14ac:dyDescent="0.25">
      <c r="A99" s="23">
        <v>68</v>
      </c>
      <c r="C99" s="34">
        <f>VLOOKUP($H99,Munka2!$E$2:$H$265,4,FALSE)</f>
        <v>38</v>
      </c>
      <c r="D99" s="22" t="s">
        <v>842</v>
      </c>
      <c r="F99" s="23" t="s">
        <v>806</v>
      </c>
      <c r="G99" s="23">
        <v>5</v>
      </c>
      <c r="H99" s="112" t="s">
        <v>842</v>
      </c>
      <c r="I99" s="112" t="s">
        <v>112</v>
      </c>
      <c r="J99" s="23">
        <v>5</v>
      </c>
      <c r="K99" s="23" t="s">
        <v>43</v>
      </c>
      <c r="L99" s="23">
        <v>16</v>
      </c>
      <c r="M99" s="23" t="s">
        <v>15</v>
      </c>
      <c r="N99" s="32" t="s">
        <v>48</v>
      </c>
      <c r="O99" s="51" t="s">
        <v>31</v>
      </c>
      <c r="P99" s="34">
        <v>38</v>
      </c>
      <c r="S99" s="34">
        <f>VLOOKUP($H99,Munka2!$E$2:$H$265,4,FALSE)</f>
        <v>38</v>
      </c>
      <c r="T99" s="34">
        <f t="shared" si="3"/>
        <v>38</v>
      </c>
    </row>
    <row r="100" spans="1:21" x14ac:dyDescent="0.25">
      <c r="A100" s="23">
        <v>122</v>
      </c>
      <c r="C100" s="34">
        <f>VLOOKUP($H100,Munka2!$E$2:$H$265,4,FALSE)</f>
        <v>1</v>
      </c>
      <c r="D100" s="22" t="s">
        <v>842</v>
      </c>
      <c r="F100" s="23" t="s">
        <v>862</v>
      </c>
      <c r="G100" s="23">
        <v>5</v>
      </c>
      <c r="H100" s="112" t="s">
        <v>883</v>
      </c>
      <c r="I100" s="112" t="s">
        <v>50</v>
      </c>
      <c r="J100" s="23">
        <v>4</v>
      </c>
      <c r="K100" s="23" t="s">
        <v>43</v>
      </c>
      <c r="L100" s="23">
        <v>16</v>
      </c>
      <c r="M100" s="23" t="s">
        <v>16</v>
      </c>
      <c r="N100" s="32" t="s">
        <v>48</v>
      </c>
      <c r="O100" s="51" t="s">
        <v>31</v>
      </c>
      <c r="P100" s="34">
        <v>1</v>
      </c>
      <c r="S100" s="34">
        <f>VLOOKUP($H100,Munka2!$E$2:$H$265,4,FALSE)</f>
        <v>1</v>
      </c>
      <c r="T100" s="34">
        <f t="shared" si="3"/>
        <v>1</v>
      </c>
    </row>
    <row r="101" spans="1:21" x14ac:dyDescent="0.25">
      <c r="A101" s="23">
        <v>69</v>
      </c>
      <c r="C101" s="34">
        <f>VLOOKUP($H101,Munka2!$E$2:$H$265,4,FALSE)</f>
        <v>36</v>
      </c>
      <c r="F101" s="23" t="s">
        <v>806</v>
      </c>
      <c r="G101" s="23">
        <v>5</v>
      </c>
      <c r="H101" s="121" t="s">
        <v>843</v>
      </c>
      <c r="I101" s="121" t="s">
        <v>113</v>
      </c>
      <c r="J101" s="23">
        <v>2</v>
      </c>
      <c r="K101" s="23" t="s">
        <v>43</v>
      </c>
      <c r="L101" s="23">
        <v>8</v>
      </c>
      <c r="M101" s="23" t="s">
        <v>15</v>
      </c>
      <c r="N101" s="38" t="s">
        <v>54</v>
      </c>
      <c r="O101" s="39" t="s">
        <v>31</v>
      </c>
      <c r="P101" s="34">
        <v>36</v>
      </c>
      <c r="S101" s="34">
        <f>VLOOKUP($H101,Munka2!$E$2:$H$265,4,FALSE)</f>
        <v>36</v>
      </c>
      <c r="T101" s="34">
        <f t="shared" si="3"/>
        <v>36</v>
      </c>
    </row>
    <row r="102" spans="1:21" x14ac:dyDescent="0.25">
      <c r="A102" s="23">
        <v>70</v>
      </c>
      <c r="C102" s="34">
        <f>VLOOKUP($H102,Munka2!$E$2:$H$265,4,FALSE)</f>
        <v>35</v>
      </c>
      <c r="F102" s="23" t="s">
        <v>806</v>
      </c>
      <c r="G102" s="23">
        <v>5</v>
      </c>
      <c r="H102" s="122" t="s">
        <v>844</v>
      </c>
      <c r="I102" s="122" t="s">
        <v>78</v>
      </c>
      <c r="J102" s="23">
        <v>2</v>
      </c>
      <c r="K102" s="23" t="s">
        <v>43</v>
      </c>
      <c r="L102" s="23">
        <v>8</v>
      </c>
      <c r="M102" s="23" t="s">
        <v>15</v>
      </c>
      <c r="N102" s="38" t="s">
        <v>47</v>
      </c>
      <c r="O102" s="39" t="s">
        <v>31</v>
      </c>
      <c r="P102" s="34">
        <v>35</v>
      </c>
      <c r="S102" s="34">
        <f>VLOOKUP($H102,Munka2!$E$2:$H$265,4,FALSE)</f>
        <v>35</v>
      </c>
      <c r="T102" s="34">
        <f t="shared" si="3"/>
        <v>35</v>
      </c>
    </row>
    <row r="103" spans="1:21" x14ac:dyDescent="0.25">
      <c r="A103" s="23">
        <v>72</v>
      </c>
      <c r="C103" s="34">
        <f>VLOOKUP($H103,Munka2!$E$2:$H$265,4,FALSE)</f>
        <v>37</v>
      </c>
      <c r="F103" s="23" t="s">
        <v>806</v>
      </c>
      <c r="G103" s="23">
        <v>5</v>
      </c>
      <c r="H103" s="54" t="s">
        <v>119</v>
      </c>
      <c r="I103" s="54" t="s">
        <v>51</v>
      </c>
      <c r="J103" s="23">
        <v>2</v>
      </c>
      <c r="K103" s="23" t="s">
        <v>43</v>
      </c>
      <c r="L103" s="23">
        <v>8</v>
      </c>
      <c r="M103" s="23" t="s">
        <v>16</v>
      </c>
      <c r="N103" s="42" t="s">
        <v>52</v>
      </c>
      <c r="O103" s="49" t="s">
        <v>53</v>
      </c>
      <c r="P103" s="34">
        <v>37</v>
      </c>
      <c r="S103" s="34">
        <f>VLOOKUP($H103,Munka2!$E$2:$H$265,4,FALSE)</f>
        <v>37</v>
      </c>
      <c r="T103" s="34">
        <f t="shared" si="3"/>
        <v>37</v>
      </c>
    </row>
    <row r="104" spans="1:21" ht="20.100000000000001" customHeight="1" x14ac:dyDescent="0.25">
      <c r="A104" s="23">
        <v>73</v>
      </c>
      <c r="C104" s="34">
        <f>VLOOKUP($H104,Munka2!$E$2:$H$265,4,FALSE)</f>
        <v>11</v>
      </c>
      <c r="D104" s="22" t="s">
        <v>846</v>
      </c>
      <c r="F104" s="23" t="s">
        <v>845</v>
      </c>
      <c r="G104" s="23">
        <v>5</v>
      </c>
      <c r="H104" s="128" t="s">
        <v>846</v>
      </c>
      <c r="I104" s="128" t="s">
        <v>156</v>
      </c>
      <c r="J104" s="23">
        <v>3</v>
      </c>
      <c r="K104" s="23" t="s">
        <v>42</v>
      </c>
      <c r="L104" s="23">
        <v>12</v>
      </c>
      <c r="M104" s="23" t="s">
        <v>17</v>
      </c>
      <c r="N104" s="37" t="s">
        <v>39</v>
      </c>
      <c r="O104" s="51" t="s">
        <v>30</v>
      </c>
      <c r="P104" s="34">
        <v>11</v>
      </c>
      <c r="S104" s="34">
        <f>VLOOKUP($H104,Munka2!$E$2:$H$265,4,FALSE)</f>
        <v>11</v>
      </c>
      <c r="T104" s="34">
        <f t="shared" si="3"/>
        <v>11</v>
      </c>
    </row>
    <row r="105" spans="1:21" ht="20.100000000000001" customHeight="1" x14ac:dyDescent="0.25">
      <c r="A105" s="23">
        <v>126</v>
      </c>
      <c r="C105" s="34">
        <f>VLOOKUP($H105,Munka2!$E$2:$H$265,4,FALSE)</f>
        <v>33</v>
      </c>
      <c r="D105" s="22" t="s">
        <v>846</v>
      </c>
      <c r="F105" s="23" t="s">
        <v>885</v>
      </c>
      <c r="G105" s="23">
        <v>5</v>
      </c>
      <c r="H105" s="128" t="s">
        <v>186</v>
      </c>
      <c r="I105" s="128" t="s">
        <v>156</v>
      </c>
      <c r="J105" s="23">
        <v>3</v>
      </c>
      <c r="K105" s="23" t="s">
        <v>42</v>
      </c>
      <c r="L105" s="23">
        <v>8</v>
      </c>
      <c r="M105" s="23" t="s">
        <v>15</v>
      </c>
      <c r="N105" s="37" t="s">
        <v>39</v>
      </c>
      <c r="O105" s="51" t="s">
        <v>30</v>
      </c>
      <c r="P105" s="34">
        <v>33</v>
      </c>
      <c r="S105" s="34">
        <f>VLOOKUP($H105,Munka2!$E$2:$H$265,4,FALSE)</f>
        <v>33</v>
      </c>
      <c r="T105" s="34">
        <f t="shared" si="3"/>
        <v>33</v>
      </c>
    </row>
    <row r="106" spans="1:21" x14ac:dyDescent="0.25">
      <c r="A106" s="23">
        <v>74</v>
      </c>
      <c r="C106" s="34">
        <f>VLOOKUP($H106,Munka2!$E$2:$H$265,4,FALSE)</f>
        <v>12</v>
      </c>
      <c r="F106" s="23" t="s">
        <v>845</v>
      </c>
      <c r="G106" s="23">
        <v>5</v>
      </c>
      <c r="H106" s="115" t="s">
        <v>847</v>
      </c>
      <c r="I106" s="115" t="s">
        <v>157</v>
      </c>
      <c r="J106" s="23">
        <v>3</v>
      </c>
      <c r="K106" s="23" t="s">
        <v>42</v>
      </c>
      <c r="L106" s="23">
        <v>12</v>
      </c>
      <c r="M106" s="23" t="s">
        <v>17</v>
      </c>
      <c r="N106" s="32" t="s">
        <v>194</v>
      </c>
      <c r="O106" s="51" t="s">
        <v>30</v>
      </c>
      <c r="P106" s="34">
        <v>12</v>
      </c>
      <c r="S106" s="34">
        <f>VLOOKUP($H106,Munka2!$E$2:$H$265,4,FALSE)</f>
        <v>12</v>
      </c>
      <c r="T106" s="34">
        <f t="shared" si="3"/>
        <v>12</v>
      </c>
    </row>
    <row r="107" spans="1:21" x14ac:dyDescent="0.25">
      <c r="A107" s="23">
        <v>75</v>
      </c>
      <c r="C107" s="34">
        <f>VLOOKUP($H107,Munka2!$E$2:$H$265,4,FALSE)</f>
        <v>12</v>
      </c>
      <c r="F107" s="23" t="s">
        <v>845</v>
      </c>
      <c r="G107" s="23">
        <v>5</v>
      </c>
      <c r="H107" s="124" t="s">
        <v>848</v>
      </c>
      <c r="I107" s="124" t="s">
        <v>158</v>
      </c>
      <c r="J107" s="23">
        <v>5</v>
      </c>
      <c r="K107" s="23" t="s">
        <v>42</v>
      </c>
      <c r="L107" s="23">
        <v>16</v>
      </c>
      <c r="M107" s="23" t="s">
        <v>17</v>
      </c>
      <c r="N107" s="37" t="s">
        <v>155</v>
      </c>
      <c r="O107" s="39" t="s">
        <v>31</v>
      </c>
      <c r="P107" s="34">
        <v>12</v>
      </c>
      <c r="S107" s="34">
        <f>VLOOKUP($H107,Munka2!$E$2:$H$265,4,FALSE)</f>
        <v>12</v>
      </c>
      <c r="T107" s="34">
        <f t="shared" si="3"/>
        <v>12</v>
      </c>
    </row>
    <row r="108" spans="1:21" x14ac:dyDescent="0.25">
      <c r="A108" s="23">
        <v>125</v>
      </c>
      <c r="C108" s="34">
        <f>VLOOKUP($H108,Munka2!$E$2:$H$265,4,FALSE)</f>
        <v>32</v>
      </c>
      <c r="F108" s="23" t="s">
        <v>885</v>
      </c>
      <c r="G108" s="23">
        <v>5</v>
      </c>
      <c r="H108" s="104" t="s">
        <v>114</v>
      </c>
      <c r="I108" s="104" t="s">
        <v>115</v>
      </c>
      <c r="J108" s="23">
        <v>2</v>
      </c>
      <c r="K108" s="23" t="s">
        <v>42</v>
      </c>
      <c r="L108" s="23">
        <v>8</v>
      </c>
      <c r="M108" s="23" t="s">
        <v>15</v>
      </c>
      <c r="N108" s="42" t="s">
        <v>185</v>
      </c>
      <c r="O108" s="49" t="s">
        <v>30</v>
      </c>
      <c r="P108" s="34">
        <v>32</v>
      </c>
      <c r="S108" s="34">
        <f>VLOOKUP($H108,Munka2!$E$2:$H$265,4,FALSE)</f>
        <v>32</v>
      </c>
      <c r="T108" s="34">
        <f t="shared" ref="T108:T126" si="4">IF(ISERROR(S108),"",S108)</f>
        <v>32</v>
      </c>
    </row>
    <row r="109" spans="1:21" x14ac:dyDescent="0.25">
      <c r="A109" s="23">
        <v>128</v>
      </c>
      <c r="C109" s="34">
        <f>VLOOKUP($H109,Munka2!$E$2:$H$265,4,FALSE)</f>
        <v>1</v>
      </c>
      <c r="F109" s="23" t="s">
        <v>885</v>
      </c>
      <c r="G109" s="23">
        <v>5</v>
      </c>
      <c r="H109" s="125" t="s">
        <v>886</v>
      </c>
      <c r="I109" s="125" t="s">
        <v>187</v>
      </c>
      <c r="J109" s="23">
        <v>3</v>
      </c>
      <c r="K109" s="23" t="s">
        <v>43</v>
      </c>
      <c r="L109" s="23">
        <v>12</v>
      </c>
      <c r="M109" s="23" t="s">
        <v>15</v>
      </c>
      <c r="N109" s="32" t="s">
        <v>100</v>
      </c>
      <c r="O109" s="51" t="s">
        <v>30</v>
      </c>
      <c r="P109" s="34">
        <v>1</v>
      </c>
      <c r="Q109" s="53" t="s">
        <v>897</v>
      </c>
      <c r="R109" s="33"/>
      <c r="S109" s="34">
        <f>VLOOKUP($H109,Munka2!$E$2:$H$265,4,FALSE)</f>
        <v>1</v>
      </c>
      <c r="T109" s="34">
        <f t="shared" si="4"/>
        <v>1</v>
      </c>
    </row>
    <row r="110" spans="1:21" x14ac:dyDescent="0.25">
      <c r="A110" s="23">
        <v>127</v>
      </c>
      <c r="C110" s="34">
        <f>VLOOKUP($H110,Munka2!$E$2:$H$265,4,FALSE)</f>
        <v>3</v>
      </c>
      <c r="F110" s="23" t="s">
        <v>885</v>
      </c>
      <c r="G110" s="23">
        <v>5</v>
      </c>
      <c r="H110" s="129" t="s">
        <v>122</v>
      </c>
      <c r="I110" s="129" t="s">
        <v>55</v>
      </c>
      <c r="J110" s="23">
        <v>4</v>
      </c>
      <c r="K110" s="23" t="s">
        <v>43</v>
      </c>
      <c r="L110" s="23">
        <v>16</v>
      </c>
      <c r="M110" s="23" t="s">
        <v>15</v>
      </c>
      <c r="N110" s="32" t="s">
        <v>194</v>
      </c>
      <c r="O110" s="51" t="s">
        <v>30</v>
      </c>
      <c r="P110" s="34">
        <v>3</v>
      </c>
      <c r="Q110" s="53" t="s">
        <v>897</v>
      </c>
      <c r="R110" s="33"/>
      <c r="S110" s="34">
        <f>VLOOKUP($H110,Munka2!$E$2:$H$265,4,FALSE)</f>
        <v>3</v>
      </c>
      <c r="T110" s="34">
        <f t="shared" si="4"/>
        <v>3</v>
      </c>
    </row>
    <row r="111" spans="1:21" x14ac:dyDescent="0.25">
      <c r="A111" s="23">
        <v>129</v>
      </c>
      <c r="C111" s="34">
        <f>VLOOKUP($H111,Munka2!$E$2:$H$265,4,FALSE)</f>
        <v>4</v>
      </c>
      <c r="F111" s="23" t="s">
        <v>885</v>
      </c>
      <c r="G111" s="23">
        <v>5</v>
      </c>
      <c r="H111" s="100" t="s">
        <v>389</v>
      </c>
      <c r="I111" s="100" t="s">
        <v>390</v>
      </c>
      <c r="J111" s="23">
        <v>4</v>
      </c>
      <c r="K111" s="23" t="s">
        <v>43</v>
      </c>
      <c r="L111" s="23">
        <v>12</v>
      </c>
      <c r="M111" s="23" t="s">
        <v>16</v>
      </c>
      <c r="N111" s="37" t="s">
        <v>139</v>
      </c>
      <c r="O111" s="39" t="s">
        <v>30</v>
      </c>
      <c r="P111" s="34">
        <v>4</v>
      </c>
      <c r="R111" s="118" t="s">
        <v>121</v>
      </c>
      <c r="S111" s="34">
        <f>VLOOKUP($H111,Munka2!$E$2:$H$265,4,FALSE)</f>
        <v>4</v>
      </c>
      <c r="T111" s="34">
        <f t="shared" si="4"/>
        <v>4</v>
      </c>
    </row>
    <row r="112" spans="1:21" x14ac:dyDescent="0.25">
      <c r="A112" s="23">
        <v>130</v>
      </c>
      <c r="C112" s="34">
        <f>VLOOKUP($H112,Munka2!$E$2:$H$265,4,FALSE)</f>
        <v>36</v>
      </c>
      <c r="F112" s="23" t="s">
        <v>885</v>
      </c>
      <c r="G112" s="23">
        <v>5</v>
      </c>
      <c r="H112" s="58" t="s">
        <v>294</v>
      </c>
      <c r="I112" s="58" t="s">
        <v>380</v>
      </c>
      <c r="J112" s="23">
        <v>4</v>
      </c>
      <c r="K112" s="23" t="s">
        <v>43</v>
      </c>
      <c r="L112" s="23">
        <v>12</v>
      </c>
      <c r="M112" s="23" t="s">
        <v>16</v>
      </c>
      <c r="N112" s="32" t="s">
        <v>100</v>
      </c>
      <c r="O112" s="51" t="s">
        <v>30</v>
      </c>
      <c r="P112" s="34">
        <v>36</v>
      </c>
      <c r="R112" s="118" t="s">
        <v>121</v>
      </c>
      <c r="S112" s="34">
        <f>VLOOKUP($H112,Munka2!$E$2:$H$265,4,FALSE)</f>
        <v>36</v>
      </c>
      <c r="T112" s="34">
        <f t="shared" si="4"/>
        <v>36</v>
      </c>
    </row>
    <row r="113" spans="1:20" x14ac:dyDescent="0.25">
      <c r="A113" s="23">
        <v>76</v>
      </c>
      <c r="C113" s="34">
        <f>VLOOKUP($H113,Munka2!$E$2:$H$265,4,FALSE)</f>
        <v>28</v>
      </c>
      <c r="F113" s="23" t="s">
        <v>849</v>
      </c>
      <c r="G113" s="23">
        <v>5</v>
      </c>
      <c r="H113" s="124" t="s">
        <v>850</v>
      </c>
      <c r="I113" s="124" t="s">
        <v>85</v>
      </c>
      <c r="J113" s="23">
        <v>5</v>
      </c>
      <c r="K113" s="23" t="s">
        <v>42</v>
      </c>
      <c r="L113" s="23">
        <v>16</v>
      </c>
      <c r="M113" s="23" t="s">
        <v>17</v>
      </c>
      <c r="N113" s="78" t="s">
        <v>45</v>
      </c>
      <c r="O113" s="51" t="s">
        <v>32</v>
      </c>
      <c r="P113" s="34">
        <v>28</v>
      </c>
      <c r="S113" s="34">
        <f>VLOOKUP($H113,Munka2!$E$2:$H$265,4,FALSE)</f>
        <v>28</v>
      </c>
      <c r="T113" s="34">
        <f t="shared" si="4"/>
        <v>28</v>
      </c>
    </row>
    <row r="114" spans="1:20" x14ac:dyDescent="0.25">
      <c r="A114" s="23">
        <v>77</v>
      </c>
      <c r="C114" s="34">
        <f>VLOOKUP($H114,Munka2!$E$2:$H$265,4,FALSE)</f>
        <v>28</v>
      </c>
      <c r="F114" s="23" t="s">
        <v>849</v>
      </c>
      <c r="G114" s="23">
        <v>5</v>
      </c>
      <c r="H114" s="114" t="s">
        <v>851</v>
      </c>
      <c r="I114" s="114" t="s">
        <v>86</v>
      </c>
      <c r="J114" s="23">
        <v>5</v>
      </c>
      <c r="K114" s="23" t="s">
        <v>42</v>
      </c>
      <c r="L114" s="23">
        <v>16</v>
      </c>
      <c r="M114" s="23" t="s">
        <v>17</v>
      </c>
      <c r="N114" s="78" t="s">
        <v>896</v>
      </c>
      <c r="O114" s="51" t="s">
        <v>32</v>
      </c>
      <c r="P114" s="34">
        <v>28</v>
      </c>
      <c r="S114" s="34">
        <f>VLOOKUP($H114,Munka2!$E$2:$H$265,4,FALSE)</f>
        <v>28</v>
      </c>
      <c r="T114" s="34">
        <f t="shared" si="4"/>
        <v>28</v>
      </c>
    </row>
    <row r="115" spans="1:20" x14ac:dyDescent="0.25">
      <c r="A115" s="23">
        <v>78</v>
      </c>
      <c r="C115" s="34">
        <f>VLOOKUP($H115,Munka2!$E$2:$H$265,4,FALSE)</f>
        <v>32</v>
      </c>
      <c r="F115" s="23" t="s">
        <v>849</v>
      </c>
      <c r="G115" s="23">
        <v>5</v>
      </c>
      <c r="H115" s="115" t="s">
        <v>852</v>
      </c>
      <c r="I115" s="115" t="s">
        <v>853</v>
      </c>
      <c r="J115" s="23">
        <v>4</v>
      </c>
      <c r="K115" s="23" t="s">
        <v>43</v>
      </c>
      <c r="L115" s="23">
        <v>16</v>
      </c>
      <c r="M115" s="23" t="s">
        <v>17</v>
      </c>
      <c r="N115" s="36" t="s">
        <v>46</v>
      </c>
      <c r="O115" s="51" t="s">
        <v>30</v>
      </c>
      <c r="P115" s="34">
        <v>32</v>
      </c>
      <c r="S115" s="34">
        <f>VLOOKUP($H115,Munka2!$E$2:$H$265,4,FALSE)</f>
        <v>32</v>
      </c>
      <c r="T115" s="34">
        <f t="shared" si="4"/>
        <v>32</v>
      </c>
    </row>
    <row r="116" spans="1:20" x14ac:dyDescent="0.25">
      <c r="A116" s="23">
        <v>138</v>
      </c>
      <c r="C116" s="34">
        <f>VLOOKUP($H116,Munka2!$E$2:$H$265,4,FALSE)</f>
        <v>1</v>
      </c>
      <c r="F116" s="23" t="s">
        <v>885</v>
      </c>
      <c r="G116" s="23">
        <v>6</v>
      </c>
      <c r="H116" s="127" t="s">
        <v>893</v>
      </c>
      <c r="I116" s="127" t="s">
        <v>56</v>
      </c>
      <c r="J116" s="23">
        <v>4</v>
      </c>
      <c r="K116" s="23" t="s">
        <v>43</v>
      </c>
      <c r="L116" s="23">
        <v>16</v>
      </c>
      <c r="M116" s="23" t="s">
        <v>15</v>
      </c>
      <c r="N116" s="32" t="s">
        <v>105</v>
      </c>
      <c r="O116" s="51" t="s">
        <v>30</v>
      </c>
      <c r="P116" s="34">
        <v>1</v>
      </c>
      <c r="Q116" s="53" t="s">
        <v>897</v>
      </c>
      <c r="R116" s="33"/>
      <c r="S116" s="34">
        <f>VLOOKUP($H116,Munka2!$E$2:$H$265,4,FALSE)</f>
        <v>1</v>
      </c>
      <c r="T116" s="34">
        <f t="shared" si="4"/>
        <v>1</v>
      </c>
    </row>
    <row r="117" spans="1:20" x14ac:dyDescent="0.25">
      <c r="A117" s="23">
        <v>152</v>
      </c>
      <c r="C117" s="34">
        <f>VLOOKUP($H117,Munka2!$E$2:$H$265,4,FALSE)</f>
        <v>1</v>
      </c>
      <c r="F117" s="23" t="s">
        <v>891</v>
      </c>
      <c r="G117" s="23">
        <v>6</v>
      </c>
      <c r="H117" s="127" t="s">
        <v>893</v>
      </c>
      <c r="I117" s="127" t="s">
        <v>56</v>
      </c>
      <c r="J117" s="23">
        <v>4</v>
      </c>
      <c r="K117" s="23" t="s">
        <v>43</v>
      </c>
      <c r="L117" s="23">
        <v>16</v>
      </c>
      <c r="M117" s="23" t="s">
        <v>15</v>
      </c>
      <c r="N117" s="32" t="s">
        <v>105</v>
      </c>
      <c r="O117" s="51" t="s">
        <v>30</v>
      </c>
      <c r="P117" s="34">
        <v>1</v>
      </c>
      <c r="Q117" s="53" t="s">
        <v>897</v>
      </c>
      <c r="R117" s="33"/>
      <c r="S117" s="34">
        <f>VLOOKUP($H117,Munka2!$E$2:$H$265,4,FALSE)</f>
        <v>1</v>
      </c>
      <c r="T117" s="34">
        <f t="shared" si="4"/>
        <v>1</v>
      </c>
    </row>
    <row r="118" spans="1:20" x14ac:dyDescent="0.25">
      <c r="A118" s="23">
        <v>154</v>
      </c>
      <c r="C118" s="34">
        <f>VLOOKUP($H118,Munka2!$E$2:$H$265,4,FALSE)</f>
        <v>1</v>
      </c>
      <c r="F118" s="23" t="s">
        <v>892</v>
      </c>
      <c r="G118" s="23">
        <v>6</v>
      </c>
      <c r="H118" s="127" t="s">
        <v>893</v>
      </c>
      <c r="I118" s="127" t="s">
        <v>56</v>
      </c>
      <c r="J118" s="23">
        <v>4</v>
      </c>
      <c r="K118" s="23" t="s">
        <v>43</v>
      </c>
      <c r="L118" s="23">
        <v>16</v>
      </c>
      <c r="M118" s="23" t="s">
        <v>15</v>
      </c>
      <c r="N118" s="32" t="s">
        <v>105</v>
      </c>
      <c r="O118" s="51" t="s">
        <v>30</v>
      </c>
      <c r="P118" s="34">
        <v>1</v>
      </c>
      <c r="Q118" s="53" t="s">
        <v>897</v>
      </c>
      <c r="R118" s="33"/>
      <c r="S118" s="34">
        <f>VLOOKUP($H118,Munka2!$E$2:$H$265,4,FALSE)</f>
        <v>1</v>
      </c>
      <c r="T118" s="34">
        <f t="shared" si="4"/>
        <v>1</v>
      </c>
    </row>
    <row r="119" spans="1:20" ht="20.100000000000001" customHeight="1" x14ac:dyDescent="0.25">
      <c r="A119" s="23">
        <v>79</v>
      </c>
      <c r="C119" s="34">
        <f>VLOOKUP($H119,Munka2!$E$2:$H$265,4,FALSE)</f>
        <v>1</v>
      </c>
      <c r="D119" s="22" t="s">
        <v>854</v>
      </c>
      <c r="F119" s="23" t="s">
        <v>845</v>
      </c>
      <c r="G119" s="23">
        <v>6</v>
      </c>
      <c r="H119" s="91" t="s">
        <v>854</v>
      </c>
      <c r="I119" s="91" t="s">
        <v>120</v>
      </c>
      <c r="J119" s="23">
        <v>4</v>
      </c>
      <c r="K119" s="23" t="s">
        <v>43</v>
      </c>
      <c r="L119" s="23">
        <v>12</v>
      </c>
      <c r="M119" s="23" t="s">
        <v>17</v>
      </c>
      <c r="N119" s="37" t="s">
        <v>39</v>
      </c>
      <c r="O119" s="51" t="s">
        <v>30</v>
      </c>
      <c r="P119" s="34">
        <v>1</v>
      </c>
      <c r="R119" s="118" t="s">
        <v>121</v>
      </c>
      <c r="S119" s="34">
        <f>VLOOKUP($H119,Munka2!$E$2:$H$265,4,FALSE)</f>
        <v>1</v>
      </c>
      <c r="T119" s="34">
        <f t="shared" si="4"/>
        <v>1</v>
      </c>
    </row>
    <row r="120" spans="1:20" ht="20.100000000000001" customHeight="1" x14ac:dyDescent="0.25">
      <c r="A120" s="23">
        <v>139</v>
      </c>
      <c r="C120" s="34">
        <f>VLOOKUP($H120,Munka2!$E$2:$H$265,4,FALSE)</f>
        <v>31</v>
      </c>
      <c r="D120" s="22" t="s">
        <v>854</v>
      </c>
      <c r="F120" s="23" t="s">
        <v>885</v>
      </c>
      <c r="G120" s="23">
        <v>6</v>
      </c>
      <c r="H120" s="91" t="s">
        <v>188</v>
      </c>
      <c r="I120" s="91" t="s">
        <v>120</v>
      </c>
      <c r="J120" s="23">
        <v>4</v>
      </c>
      <c r="K120" s="23" t="s">
        <v>43</v>
      </c>
      <c r="L120" s="23">
        <v>12</v>
      </c>
      <c r="M120" s="23" t="s">
        <v>15</v>
      </c>
      <c r="N120" s="37" t="s">
        <v>39</v>
      </c>
      <c r="O120" s="51" t="s">
        <v>30</v>
      </c>
      <c r="P120" s="34">
        <v>31</v>
      </c>
      <c r="R120" s="118" t="s">
        <v>121</v>
      </c>
      <c r="S120" s="34">
        <f>VLOOKUP($H120,Munka2!$E$2:$H$265,4,FALSE)</f>
        <v>31</v>
      </c>
      <c r="T120" s="34">
        <f t="shared" si="4"/>
        <v>31</v>
      </c>
    </row>
    <row r="121" spans="1:20" x14ac:dyDescent="0.25">
      <c r="A121" s="23">
        <v>140</v>
      </c>
      <c r="C121" s="34">
        <f>VLOOKUP($H121,Munka2!$E$2:$H$265,4,FALSE)</f>
        <v>1</v>
      </c>
      <c r="F121" s="23" t="s">
        <v>885</v>
      </c>
      <c r="G121" s="23">
        <v>6</v>
      </c>
      <c r="H121" s="124" t="s">
        <v>894</v>
      </c>
      <c r="I121" s="124" t="s">
        <v>189</v>
      </c>
      <c r="J121" s="23">
        <v>3</v>
      </c>
      <c r="K121" s="23" t="s">
        <v>43</v>
      </c>
      <c r="L121" s="23">
        <v>12</v>
      </c>
      <c r="M121" s="23" t="s">
        <v>15</v>
      </c>
      <c r="N121" s="32" t="s">
        <v>100</v>
      </c>
      <c r="O121" s="51" t="s">
        <v>30</v>
      </c>
      <c r="P121" s="34">
        <v>1</v>
      </c>
      <c r="Q121" s="53" t="s">
        <v>897</v>
      </c>
      <c r="R121" s="33"/>
      <c r="S121" s="34">
        <f>VLOOKUP($H121,Munka2!$E$2:$H$265,4,FALSE)</f>
        <v>1</v>
      </c>
      <c r="T121" s="34">
        <f t="shared" si="4"/>
        <v>1</v>
      </c>
    </row>
    <row r="122" spans="1:20" x14ac:dyDescent="0.25">
      <c r="A122" s="23">
        <v>80</v>
      </c>
      <c r="C122" s="34">
        <f>VLOOKUP($H122,Munka2!$E$2:$H$265,4,FALSE)</f>
        <v>3</v>
      </c>
      <c r="F122" s="23" t="s">
        <v>845</v>
      </c>
      <c r="G122" s="23">
        <v>6</v>
      </c>
      <c r="H122" s="119" t="s">
        <v>855</v>
      </c>
      <c r="I122" s="119" t="s">
        <v>160</v>
      </c>
      <c r="J122" s="23">
        <v>2</v>
      </c>
      <c r="K122" s="23" t="s">
        <v>43</v>
      </c>
      <c r="L122" s="23">
        <v>8</v>
      </c>
      <c r="M122" s="23" t="s">
        <v>17</v>
      </c>
      <c r="N122" s="32" t="s">
        <v>194</v>
      </c>
      <c r="O122" s="51" t="s">
        <v>30</v>
      </c>
      <c r="P122" s="34">
        <v>3</v>
      </c>
      <c r="Q122" s="53" t="s">
        <v>897</v>
      </c>
      <c r="R122" s="33"/>
      <c r="S122" s="34">
        <f>VLOOKUP($H122,Munka2!$E$2:$H$265,4,FALSE)</f>
        <v>3</v>
      </c>
      <c r="T122" s="34">
        <f t="shared" si="4"/>
        <v>3</v>
      </c>
    </row>
    <row r="123" spans="1:20" x14ac:dyDescent="0.25">
      <c r="A123" s="23">
        <v>81</v>
      </c>
      <c r="C123" s="34">
        <f>VLOOKUP($H123,Munka2!$E$2:$H$265,4,FALSE)</f>
        <v>2</v>
      </c>
      <c r="F123" s="23" t="s">
        <v>845</v>
      </c>
      <c r="G123" s="23">
        <v>6</v>
      </c>
      <c r="H123" s="122" t="s">
        <v>856</v>
      </c>
      <c r="I123" s="122" t="s">
        <v>161</v>
      </c>
      <c r="J123" s="23">
        <v>3</v>
      </c>
      <c r="K123" s="23" t="s">
        <v>43</v>
      </c>
      <c r="L123" s="23">
        <v>12</v>
      </c>
      <c r="M123" s="23" t="s">
        <v>17</v>
      </c>
      <c r="N123" s="32" t="s">
        <v>100</v>
      </c>
      <c r="O123" s="51" t="s">
        <v>30</v>
      </c>
      <c r="P123" s="34">
        <v>2</v>
      </c>
      <c r="Q123" s="53" t="s">
        <v>897</v>
      </c>
      <c r="R123" s="33"/>
      <c r="S123" s="34">
        <f>VLOOKUP($H123,Munka2!$E$2:$H$265,4,FALSE)</f>
        <v>2</v>
      </c>
      <c r="T123" s="34">
        <f t="shared" si="4"/>
        <v>2</v>
      </c>
    </row>
    <row r="124" spans="1:20" x14ac:dyDescent="0.25">
      <c r="A124" s="23">
        <v>82</v>
      </c>
      <c r="C124" s="34">
        <f>VLOOKUP($H124,Munka2!$E$2:$H$265,4,FALSE)</f>
        <v>13</v>
      </c>
      <c r="F124" s="23" t="s">
        <v>849</v>
      </c>
      <c r="G124" s="23">
        <v>6</v>
      </c>
      <c r="H124" s="123" t="s">
        <v>857</v>
      </c>
      <c r="I124" s="123" t="s">
        <v>858</v>
      </c>
      <c r="J124" s="23">
        <v>2</v>
      </c>
      <c r="K124" s="23" t="s">
        <v>43</v>
      </c>
      <c r="L124" s="23">
        <v>8</v>
      </c>
      <c r="M124" s="23" t="s">
        <v>17</v>
      </c>
      <c r="N124" s="78" t="s">
        <v>45</v>
      </c>
      <c r="O124" s="51" t="s">
        <v>32</v>
      </c>
      <c r="P124" s="34">
        <v>13</v>
      </c>
      <c r="S124" s="34">
        <f>VLOOKUP($H124,Munka2!$E$2:$H$265,4,FALSE)</f>
        <v>13</v>
      </c>
      <c r="T124" s="34">
        <f t="shared" si="4"/>
        <v>13</v>
      </c>
    </row>
    <row r="125" spans="1:20" x14ac:dyDescent="0.25">
      <c r="A125" s="23">
        <v>83</v>
      </c>
      <c r="C125" s="34">
        <f>VLOOKUP($H125,Munka2!$E$2:$H$265,4,FALSE)</f>
        <v>5</v>
      </c>
      <c r="F125" s="23" t="s">
        <v>849</v>
      </c>
      <c r="G125" s="23">
        <v>6</v>
      </c>
      <c r="H125" s="122" t="s">
        <v>859</v>
      </c>
      <c r="I125" s="122" t="s">
        <v>125</v>
      </c>
      <c r="J125" s="23">
        <v>2</v>
      </c>
      <c r="K125" s="23" t="s">
        <v>42</v>
      </c>
      <c r="L125" s="23">
        <v>8</v>
      </c>
      <c r="M125" s="23" t="s">
        <v>17</v>
      </c>
      <c r="N125" s="38" t="s">
        <v>47</v>
      </c>
      <c r="O125" s="39" t="s">
        <v>31</v>
      </c>
      <c r="P125" s="34">
        <v>5</v>
      </c>
      <c r="S125" s="34">
        <f>VLOOKUP($H125,Munka2!$E$2:$H$265,4,FALSE)</f>
        <v>5</v>
      </c>
      <c r="T125" s="34">
        <f t="shared" si="4"/>
        <v>5</v>
      </c>
    </row>
    <row r="126" spans="1:20" x14ac:dyDescent="0.25">
      <c r="A126" s="23">
        <v>84</v>
      </c>
      <c r="C126" s="34">
        <f>VLOOKUP($H126,Munka2!$E$2:$H$265,4,FALSE)</f>
        <v>16</v>
      </c>
      <c r="F126" s="23" t="s">
        <v>849</v>
      </c>
      <c r="G126" s="23">
        <v>6</v>
      </c>
      <c r="H126" s="112" t="s">
        <v>860</v>
      </c>
      <c r="I126" s="112" t="s">
        <v>126</v>
      </c>
      <c r="J126" s="23">
        <v>2</v>
      </c>
      <c r="K126" s="23" t="s">
        <v>43</v>
      </c>
      <c r="L126" s="23">
        <v>8</v>
      </c>
      <c r="M126" s="23" t="s">
        <v>17</v>
      </c>
      <c r="N126" s="78" t="s">
        <v>87</v>
      </c>
      <c r="O126" s="51" t="s">
        <v>286</v>
      </c>
      <c r="P126" s="34">
        <v>16</v>
      </c>
      <c r="S126" s="34">
        <f>VLOOKUP($H126,Munka2!$E$2:$H$265,4,FALSE)</f>
        <v>16</v>
      </c>
      <c r="T126" s="34">
        <f t="shared" si="4"/>
        <v>16</v>
      </c>
    </row>
    <row r="127" spans="1:20" x14ac:dyDescent="0.25">
      <c r="A127" s="23">
        <v>137</v>
      </c>
      <c r="C127" s="34">
        <f>VLOOKUP($H127,Munka2!$E$2:$H$265,4,FALSE)</f>
        <v>34</v>
      </c>
      <c r="F127" s="23" t="s">
        <v>884</v>
      </c>
      <c r="G127" s="23">
        <v>6</v>
      </c>
      <c r="H127" s="22" t="s">
        <v>861</v>
      </c>
      <c r="I127" s="22" t="s">
        <v>162</v>
      </c>
      <c r="J127" s="23">
        <v>15</v>
      </c>
      <c r="K127" s="23" t="s">
        <v>58</v>
      </c>
      <c r="L127" s="23"/>
      <c r="M127" s="23" t="s">
        <v>15</v>
      </c>
      <c r="N127" s="49" t="s">
        <v>29</v>
      </c>
      <c r="O127" s="49" t="s">
        <v>775</v>
      </c>
      <c r="P127" s="34">
        <v>34</v>
      </c>
      <c r="S127" s="34">
        <f>VLOOKUP($H127,Munka2!$E$2:$H$265,4,FALSE)</f>
        <v>34</v>
      </c>
      <c r="T127" s="34">
        <f t="shared" ref="T127:T135" si="5">IF(ISERROR(S127),"",S127)</f>
        <v>34</v>
      </c>
    </row>
    <row r="128" spans="1:20" x14ac:dyDescent="0.25">
      <c r="A128" s="23">
        <v>145</v>
      </c>
      <c r="C128" s="34">
        <f>VLOOKUP($H128,Munka2!$E$2:$H$265,4,FALSE)</f>
        <v>34</v>
      </c>
      <c r="F128" s="23" t="s">
        <v>887</v>
      </c>
      <c r="G128" s="23">
        <v>6</v>
      </c>
      <c r="H128" s="22" t="s">
        <v>861</v>
      </c>
      <c r="I128" s="22" t="s">
        <v>162</v>
      </c>
      <c r="J128" s="23">
        <v>15</v>
      </c>
      <c r="K128" s="23" t="s">
        <v>58</v>
      </c>
      <c r="L128" s="23"/>
      <c r="M128" s="23" t="s">
        <v>15</v>
      </c>
      <c r="N128" s="49" t="s">
        <v>29</v>
      </c>
      <c r="O128" s="49" t="s">
        <v>775</v>
      </c>
      <c r="P128" s="34">
        <v>34</v>
      </c>
      <c r="S128" s="34">
        <f>VLOOKUP($H128,Munka2!$E$2:$H$265,4,FALSE)</f>
        <v>34</v>
      </c>
      <c r="T128" s="34">
        <f t="shared" si="5"/>
        <v>34</v>
      </c>
    </row>
    <row r="129" spans="1:20" x14ac:dyDescent="0.25">
      <c r="A129" s="23">
        <v>146</v>
      </c>
      <c r="C129" s="34">
        <f>VLOOKUP($H129,Munka2!$E$2:$H$265,4,FALSE)</f>
        <v>34</v>
      </c>
      <c r="F129" s="23" t="s">
        <v>888</v>
      </c>
      <c r="G129" s="23">
        <v>6</v>
      </c>
      <c r="H129" s="22" t="s">
        <v>861</v>
      </c>
      <c r="I129" s="22" t="s">
        <v>162</v>
      </c>
      <c r="J129" s="23">
        <v>15</v>
      </c>
      <c r="K129" s="23" t="s">
        <v>58</v>
      </c>
      <c r="L129" s="23"/>
      <c r="M129" s="23" t="s">
        <v>15</v>
      </c>
      <c r="N129" s="49" t="s">
        <v>29</v>
      </c>
      <c r="O129" s="49" t="s">
        <v>775</v>
      </c>
      <c r="P129" s="34">
        <v>34</v>
      </c>
      <c r="S129" s="34">
        <f>VLOOKUP($H129,Munka2!$E$2:$H$265,4,FALSE)</f>
        <v>34</v>
      </c>
      <c r="T129" s="34">
        <f t="shared" si="5"/>
        <v>34</v>
      </c>
    </row>
    <row r="130" spans="1:20" x14ac:dyDescent="0.25">
      <c r="A130" s="23">
        <v>148</v>
      </c>
      <c r="C130" s="34">
        <f>VLOOKUP($H130,Munka2!$E$2:$H$265,4,FALSE)</f>
        <v>34</v>
      </c>
      <c r="F130" s="23" t="s">
        <v>889</v>
      </c>
      <c r="G130" s="23">
        <v>6</v>
      </c>
      <c r="H130" s="22" t="s">
        <v>861</v>
      </c>
      <c r="I130" s="22" t="s">
        <v>162</v>
      </c>
      <c r="J130" s="23">
        <v>15</v>
      </c>
      <c r="K130" s="23" t="s">
        <v>58</v>
      </c>
      <c r="L130" s="23"/>
      <c r="M130" s="23" t="s">
        <v>15</v>
      </c>
      <c r="N130" s="49" t="s">
        <v>29</v>
      </c>
      <c r="O130" s="49" t="s">
        <v>775</v>
      </c>
      <c r="P130" s="34">
        <v>34</v>
      </c>
      <c r="S130" s="34">
        <f>VLOOKUP($H130,Munka2!$E$2:$H$265,4,FALSE)</f>
        <v>34</v>
      </c>
      <c r="T130" s="34">
        <f t="shared" si="5"/>
        <v>34</v>
      </c>
    </row>
    <row r="131" spans="1:20" x14ac:dyDescent="0.25">
      <c r="A131" s="23">
        <v>151</v>
      </c>
      <c r="C131" s="34">
        <f>VLOOKUP($H131,Munka2!$E$2:$H$265,4,FALSE)</f>
        <v>34</v>
      </c>
      <c r="F131" s="23" t="s">
        <v>890</v>
      </c>
      <c r="G131" s="23">
        <v>6</v>
      </c>
      <c r="H131" s="125" t="s">
        <v>861</v>
      </c>
      <c r="I131" s="125" t="s">
        <v>162</v>
      </c>
      <c r="J131" s="23">
        <v>15</v>
      </c>
      <c r="K131" s="23" t="s">
        <v>58</v>
      </c>
      <c r="L131" s="23"/>
      <c r="M131" s="23" t="s">
        <v>15</v>
      </c>
      <c r="N131" s="49" t="s">
        <v>29</v>
      </c>
      <c r="O131" s="49" t="s">
        <v>775</v>
      </c>
      <c r="P131" s="34">
        <v>34</v>
      </c>
      <c r="S131" s="34">
        <f>VLOOKUP($H131,Munka2!$E$2:$H$265,4,FALSE)</f>
        <v>34</v>
      </c>
      <c r="T131" s="34">
        <f t="shared" si="5"/>
        <v>34</v>
      </c>
    </row>
    <row r="132" spans="1:20" x14ac:dyDescent="0.25">
      <c r="A132" s="23">
        <v>141</v>
      </c>
      <c r="C132" s="34">
        <f>VLOOKUP($H132,Munka2!$E$2:$H$265,4,FALSE)</f>
        <v>2</v>
      </c>
      <c r="F132" s="23" t="s">
        <v>885</v>
      </c>
      <c r="G132" s="23">
        <v>6</v>
      </c>
      <c r="H132" s="125" t="s">
        <v>895</v>
      </c>
      <c r="I132" s="125" t="s">
        <v>57</v>
      </c>
      <c r="J132" s="23">
        <v>15</v>
      </c>
      <c r="K132" s="23" t="s">
        <v>58</v>
      </c>
      <c r="L132" s="23"/>
      <c r="M132" s="23" t="s">
        <v>15</v>
      </c>
      <c r="N132" s="49" t="s">
        <v>29</v>
      </c>
      <c r="O132" s="49" t="s">
        <v>775</v>
      </c>
      <c r="P132" s="34">
        <v>2</v>
      </c>
      <c r="S132" s="34">
        <f>VLOOKUP($H132,Munka2!$E$2:$H$265,4,FALSE)</f>
        <v>2</v>
      </c>
      <c r="T132" s="34">
        <f t="shared" si="5"/>
        <v>2</v>
      </c>
    </row>
    <row r="133" spans="1:20" x14ac:dyDescent="0.25">
      <c r="A133" s="23">
        <v>153</v>
      </c>
      <c r="C133" s="34">
        <f>VLOOKUP($H133,Munka2!$E$2:$H$265,4,FALSE)</f>
        <v>2</v>
      </c>
      <c r="F133" s="23" t="s">
        <v>891</v>
      </c>
      <c r="G133" s="23">
        <v>6</v>
      </c>
      <c r="H133" s="22" t="s">
        <v>895</v>
      </c>
      <c r="I133" s="22" t="s">
        <v>57</v>
      </c>
      <c r="J133" s="23">
        <v>15</v>
      </c>
      <c r="K133" s="23" t="s">
        <v>58</v>
      </c>
      <c r="L133" s="23"/>
      <c r="M133" s="23" t="s">
        <v>15</v>
      </c>
      <c r="N133" s="49" t="s">
        <v>29</v>
      </c>
      <c r="O133" s="49" t="s">
        <v>775</v>
      </c>
      <c r="P133" s="34">
        <v>2</v>
      </c>
      <c r="S133" s="34">
        <f>VLOOKUP($H133,Munka2!$E$2:$H$265,4,FALSE)</f>
        <v>2</v>
      </c>
      <c r="T133" s="34">
        <f t="shared" si="5"/>
        <v>2</v>
      </c>
    </row>
    <row r="134" spans="1:20" x14ac:dyDescent="0.25">
      <c r="A134" s="23">
        <v>155</v>
      </c>
      <c r="C134" s="34">
        <f>VLOOKUP($H134,Munka2!$E$2:$H$265,4,FALSE)</f>
        <v>2</v>
      </c>
      <c r="F134" s="23" t="s">
        <v>892</v>
      </c>
      <c r="G134" s="23">
        <v>6</v>
      </c>
      <c r="H134" s="22" t="s">
        <v>895</v>
      </c>
      <c r="I134" s="22" t="s">
        <v>57</v>
      </c>
      <c r="J134" s="23">
        <v>15</v>
      </c>
      <c r="K134" s="23" t="s">
        <v>58</v>
      </c>
      <c r="L134" s="23"/>
      <c r="M134" s="23" t="s">
        <v>15</v>
      </c>
      <c r="N134" s="49" t="s">
        <v>29</v>
      </c>
      <c r="O134" s="49" t="s">
        <v>775</v>
      </c>
      <c r="P134" s="34">
        <v>2</v>
      </c>
      <c r="S134" s="34">
        <f>VLOOKUP($H134,Munka2!$E$2:$H$265,4,FALSE)</f>
        <v>2</v>
      </c>
      <c r="T134" s="34">
        <f t="shared" si="5"/>
        <v>2</v>
      </c>
    </row>
    <row r="135" spans="1:20" x14ac:dyDescent="0.25">
      <c r="A135" s="23">
        <v>85</v>
      </c>
      <c r="C135" s="34">
        <f>VLOOKUP($H135,Munka2!$E$2:$H$265,4,FALSE)</f>
        <v>34</v>
      </c>
      <c r="F135" s="23" t="s">
        <v>806</v>
      </c>
      <c r="G135" s="23">
        <v>7</v>
      </c>
      <c r="H135" s="22" t="s">
        <v>861</v>
      </c>
      <c r="I135" s="22" t="s">
        <v>162</v>
      </c>
      <c r="J135" s="23">
        <v>15</v>
      </c>
      <c r="K135" s="23" t="s">
        <v>58</v>
      </c>
      <c r="L135" s="23"/>
      <c r="M135" s="23" t="s">
        <v>15</v>
      </c>
      <c r="N135" s="49" t="s">
        <v>29</v>
      </c>
      <c r="O135" s="49" t="s">
        <v>775</v>
      </c>
      <c r="P135" s="34">
        <v>34</v>
      </c>
      <c r="S135" s="34">
        <f>VLOOKUP($H135,Munka2!$E$2:$H$265,4,FALSE)</f>
        <v>34</v>
      </c>
      <c r="T135" s="34">
        <f t="shared" si="5"/>
        <v>34</v>
      </c>
    </row>
    <row r="136" spans="1:20" x14ac:dyDescent="0.25">
      <c r="C136" s="34"/>
      <c r="N136" s="37"/>
      <c r="O136" s="39"/>
      <c r="S136" s="34"/>
      <c r="T136" s="34"/>
    </row>
    <row r="137" spans="1:20" x14ac:dyDescent="0.25">
      <c r="C137" s="34"/>
      <c r="N137" s="37"/>
      <c r="O137" s="39"/>
      <c r="S137" s="34"/>
      <c r="T137" s="34"/>
    </row>
    <row r="138" spans="1:20" x14ac:dyDescent="0.25">
      <c r="C138" s="34"/>
      <c r="N138" s="37"/>
      <c r="O138" s="39"/>
      <c r="S138" s="34"/>
      <c r="T138" s="34"/>
    </row>
    <row r="139" spans="1:20" x14ac:dyDescent="0.25">
      <c r="C139" s="34"/>
      <c r="N139" s="37"/>
      <c r="O139" s="39"/>
      <c r="S139" s="34"/>
      <c r="T139" s="34"/>
    </row>
    <row r="140" spans="1:20" x14ac:dyDescent="0.25">
      <c r="C140" s="34"/>
      <c r="N140" s="37"/>
      <c r="O140" s="39"/>
      <c r="S140" s="34"/>
      <c r="T140" s="34"/>
    </row>
    <row r="141" spans="1:20" x14ac:dyDescent="0.25">
      <c r="C141" s="34"/>
      <c r="N141" s="37"/>
      <c r="O141" s="39"/>
      <c r="S141" s="34"/>
      <c r="T141" s="34"/>
    </row>
    <row r="142" spans="1:20" x14ac:dyDescent="0.25">
      <c r="C142" s="34"/>
      <c r="N142" s="37"/>
      <c r="O142" s="39"/>
    </row>
    <row r="143" spans="1:20" x14ac:dyDescent="0.25">
      <c r="C143" s="34"/>
      <c r="N143" s="37"/>
      <c r="O143" s="39"/>
    </row>
    <row r="144" spans="1:20" x14ac:dyDescent="0.25">
      <c r="C144" s="34"/>
      <c r="N144" s="37"/>
      <c r="O144" s="39"/>
    </row>
    <row r="145" spans="3:15" x14ac:dyDescent="0.25">
      <c r="C145" s="34"/>
      <c r="N145" s="37"/>
      <c r="O145" s="39"/>
    </row>
    <row r="146" spans="3:15" x14ac:dyDescent="0.25">
      <c r="C146" s="34"/>
      <c r="N146" s="37"/>
      <c r="O146" s="39"/>
    </row>
    <row r="147" spans="3:15" x14ac:dyDescent="0.25">
      <c r="C147" s="34"/>
      <c r="N147" s="37"/>
      <c r="O147" s="39"/>
    </row>
    <row r="148" spans="3:15" x14ac:dyDescent="0.25">
      <c r="C148" s="34"/>
      <c r="N148" s="37"/>
      <c r="O148" s="39"/>
    </row>
    <row r="149" spans="3:15" x14ac:dyDescent="0.25">
      <c r="C149" s="34"/>
      <c r="N149" s="37"/>
      <c r="O149" s="39"/>
    </row>
    <row r="150" spans="3:15" x14ac:dyDescent="0.25">
      <c r="C150" s="34"/>
    </row>
    <row r="151" spans="3:15" x14ac:dyDescent="0.25">
      <c r="C151" s="34"/>
    </row>
    <row r="152" spans="3:15" x14ac:dyDescent="0.25">
      <c r="C152" s="34"/>
    </row>
    <row r="153" spans="3:15" x14ac:dyDescent="0.25">
      <c r="C153" s="34"/>
    </row>
    <row r="154" spans="3:15" x14ac:dyDescent="0.25">
      <c r="C154" s="34"/>
    </row>
    <row r="155" spans="3:15" x14ac:dyDescent="0.25">
      <c r="C155" s="34"/>
    </row>
    <row r="156" spans="3:15" x14ac:dyDescent="0.25">
      <c r="C156" s="34"/>
    </row>
    <row r="157" spans="3:15" x14ac:dyDescent="0.25">
      <c r="C157" s="34"/>
    </row>
    <row r="158" spans="3:15" x14ac:dyDescent="0.25">
      <c r="C158" s="34"/>
    </row>
    <row r="159" spans="3:15" x14ac:dyDescent="0.25">
      <c r="C159" s="34"/>
    </row>
    <row r="160" spans="3:15" x14ac:dyDescent="0.25">
      <c r="C160" s="34"/>
    </row>
    <row r="161" spans="3:3" x14ac:dyDescent="0.25">
      <c r="C161" s="34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6540-4FF3-4625-A09F-69AB3B12EA2F}">
  <dimension ref="B1:U78"/>
  <sheetViews>
    <sheetView topLeftCell="A36" zoomScale="75" workbookViewId="0">
      <selection activeCell="I50" sqref="I50"/>
    </sheetView>
  </sheetViews>
  <sheetFormatPr defaultColWidth="9.140625" defaultRowHeight="18" x14ac:dyDescent="0.25"/>
  <cols>
    <col min="1" max="2" width="9.140625" style="1"/>
    <col min="3" max="3" width="13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6.140625" style="1" customWidth="1"/>
    <col min="10" max="10" width="6.140625" style="22" customWidth="1"/>
    <col min="11" max="13" width="6.140625" style="1" customWidth="1"/>
    <col min="14" max="14" width="35" style="1" customWidth="1"/>
    <col min="15" max="15" width="24.5703125" style="1" customWidth="1"/>
    <col min="16" max="16" width="12.5703125" style="1" customWidth="1"/>
    <col min="17" max="18" width="9.140625" style="1"/>
    <col min="19" max="19" width="14" style="1" bestFit="1" customWidth="1"/>
    <col min="20" max="20" width="9.140625" style="2"/>
    <col min="21" max="16384" width="9.140625" style="1"/>
  </cols>
  <sheetData>
    <row r="1" spans="2:21" x14ac:dyDescent="0.25">
      <c r="I1" s="2"/>
      <c r="K1" s="2"/>
    </row>
    <row r="2" spans="2:21" ht="63" x14ac:dyDescent="0.2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31"/>
      <c r="R2" s="31"/>
    </row>
    <row r="3" spans="2:21" ht="20.100000000000001" customHeight="1" x14ac:dyDescent="0.25">
      <c r="B3" s="23">
        <v>1</v>
      </c>
      <c r="C3" s="34">
        <f>VLOOKUP($H3,Munka2!$E$2:$H$265,4,FALSE)</f>
        <v>1</v>
      </c>
      <c r="D3" s="39" t="s">
        <v>311</v>
      </c>
      <c r="F3" s="34" t="s">
        <v>310</v>
      </c>
      <c r="G3" s="34">
        <v>1</v>
      </c>
      <c r="H3" s="91" t="s">
        <v>311</v>
      </c>
      <c r="I3" s="91" t="s">
        <v>312</v>
      </c>
      <c r="J3" s="34">
        <v>5</v>
      </c>
      <c r="K3" s="34" t="s">
        <v>43</v>
      </c>
      <c r="L3" s="34">
        <v>16</v>
      </c>
      <c r="M3" s="34" t="s">
        <v>15</v>
      </c>
      <c r="N3" s="32" t="s">
        <v>48</v>
      </c>
      <c r="O3" s="32" t="s">
        <v>31</v>
      </c>
      <c r="P3" s="35">
        <v>1</v>
      </c>
      <c r="Q3" s="34"/>
      <c r="R3" s="34"/>
      <c r="S3" s="34">
        <f>VLOOKUP($H3,Munka2!$E$2:$H$265,4,FALSE)</f>
        <v>1</v>
      </c>
      <c r="T3" s="34">
        <f>IF(ISERROR(S3),"",S3)</f>
        <v>1</v>
      </c>
      <c r="U3" s="37"/>
    </row>
    <row r="4" spans="2:21" ht="20.100000000000001" customHeight="1" x14ac:dyDescent="0.25">
      <c r="B4" s="23">
        <v>27</v>
      </c>
      <c r="C4" s="34">
        <f>VLOOKUP($H4,Munka2!$E$2:$H$265,4,FALSE)</f>
        <v>1</v>
      </c>
      <c r="D4" s="39" t="s">
        <v>311</v>
      </c>
      <c r="F4" s="34" t="s">
        <v>352</v>
      </c>
      <c r="G4" s="34">
        <v>1</v>
      </c>
      <c r="H4" s="91" t="s">
        <v>354</v>
      </c>
      <c r="I4" s="91" t="s">
        <v>355</v>
      </c>
      <c r="J4" s="34">
        <v>2</v>
      </c>
      <c r="K4" s="34" t="s">
        <v>43</v>
      </c>
      <c r="L4" s="34">
        <v>8</v>
      </c>
      <c r="M4" s="34" t="s">
        <v>15</v>
      </c>
      <c r="N4" s="32" t="s">
        <v>48</v>
      </c>
      <c r="O4" s="32" t="s">
        <v>31</v>
      </c>
      <c r="P4" s="34">
        <v>1</v>
      </c>
      <c r="Q4" s="34"/>
      <c r="R4" s="34"/>
      <c r="S4" s="34">
        <f>VLOOKUP($H4,Munka2!$E$2:$H$265,4,FALSE)</f>
        <v>1</v>
      </c>
      <c r="T4" s="34">
        <f t="shared" ref="T4:T65" si="0">IF(ISERROR(S4),"",S4)</f>
        <v>1</v>
      </c>
      <c r="U4" s="37"/>
    </row>
    <row r="5" spans="2:21" ht="20.100000000000001" customHeight="1" x14ac:dyDescent="0.25">
      <c r="B5" s="23">
        <v>2</v>
      </c>
      <c r="C5" s="34">
        <f>VLOOKUP($H5,Munka2!$E$2:$H$265,4,FALSE)</f>
        <v>1</v>
      </c>
      <c r="D5" s="39" t="s">
        <v>313</v>
      </c>
      <c r="F5" s="34" t="s">
        <v>310</v>
      </c>
      <c r="G5" s="34">
        <v>1</v>
      </c>
      <c r="H5" s="107" t="s">
        <v>313</v>
      </c>
      <c r="I5" s="107" t="s">
        <v>314</v>
      </c>
      <c r="J5" s="34">
        <v>4</v>
      </c>
      <c r="K5" s="34" t="s">
        <v>43</v>
      </c>
      <c r="L5" s="34">
        <v>12</v>
      </c>
      <c r="M5" s="34" t="s">
        <v>15</v>
      </c>
      <c r="N5" s="32" t="s">
        <v>285</v>
      </c>
      <c r="O5" s="32" t="s">
        <v>286</v>
      </c>
      <c r="P5" s="35">
        <v>1</v>
      </c>
      <c r="Q5" s="34"/>
      <c r="R5" s="34"/>
      <c r="S5" s="34">
        <f>VLOOKUP($H5,Munka2!$E$2:$H$265,4,FALSE)</f>
        <v>1</v>
      </c>
      <c r="T5" s="34">
        <f t="shared" si="0"/>
        <v>1</v>
      </c>
      <c r="U5" s="37"/>
    </row>
    <row r="6" spans="2:21" ht="20.100000000000001" customHeight="1" x14ac:dyDescent="0.25">
      <c r="B6" s="23">
        <v>3</v>
      </c>
      <c r="C6" s="34" t="e">
        <f>VLOOKUP($H6,Munka2!$E$2:$H$265,4,FALSE)</f>
        <v>#N/A</v>
      </c>
      <c r="D6" s="39" t="s">
        <v>315</v>
      </c>
      <c r="F6" s="34" t="s">
        <v>310</v>
      </c>
      <c r="G6" s="34">
        <v>1</v>
      </c>
      <c r="H6" s="93" t="s">
        <v>315</v>
      </c>
      <c r="I6" s="93" t="s">
        <v>316</v>
      </c>
      <c r="J6" s="34">
        <v>4</v>
      </c>
      <c r="K6" s="34" t="s">
        <v>43</v>
      </c>
      <c r="L6" s="34">
        <v>12</v>
      </c>
      <c r="M6" s="34" t="s">
        <v>15</v>
      </c>
      <c r="N6" s="32" t="s">
        <v>399</v>
      </c>
      <c r="O6" s="32" t="s">
        <v>30</v>
      </c>
      <c r="P6" s="33" t="s">
        <v>776</v>
      </c>
      <c r="Q6" s="34"/>
      <c r="R6" s="34"/>
      <c r="S6" s="34" t="e">
        <f>VLOOKUP($H6,Munka2!$E$2:$H$265,4,FALSE)</f>
        <v>#N/A</v>
      </c>
      <c r="T6" s="34" t="str">
        <f t="shared" si="0"/>
        <v/>
      </c>
      <c r="U6" s="37"/>
    </row>
    <row r="7" spans="2:21" ht="20.100000000000001" customHeight="1" x14ac:dyDescent="0.25">
      <c r="B7" s="23">
        <v>4</v>
      </c>
      <c r="C7" s="34">
        <f>VLOOKUP($H7,Munka2!$E$2:$H$265,4,FALSE)</f>
        <v>2</v>
      </c>
      <c r="D7" s="39" t="s">
        <v>317</v>
      </c>
      <c r="F7" s="34" t="s">
        <v>310</v>
      </c>
      <c r="G7" s="34">
        <v>1</v>
      </c>
      <c r="H7" s="94" t="s">
        <v>317</v>
      </c>
      <c r="I7" s="94" t="s">
        <v>33</v>
      </c>
      <c r="J7" s="34">
        <v>5</v>
      </c>
      <c r="K7" s="34" t="s">
        <v>42</v>
      </c>
      <c r="L7" s="34">
        <v>16</v>
      </c>
      <c r="M7" s="34" t="s">
        <v>15</v>
      </c>
      <c r="N7" s="36" t="s">
        <v>29</v>
      </c>
      <c r="O7" s="43" t="s">
        <v>775</v>
      </c>
      <c r="P7" s="33">
        <v>2</v>
      </c>
      <c r="R7" s="108" t="s">
        <v>774</v>
      </c>
      <c r="S7" s="34">
        <f>VLOOKUP($H7,Munka2!$E$2:$H$265,4,FALSE)</f>
        <v>2</v>
      </c>
      <c r="T7" s="34">
        <f t="shared" si="0"/>
        <v>2</v>
      </c>
      <c r="U7" s="37"/>
    </row>
    <row r="8" spans="2:21" ht="20.100000000000001" customHeight="1" x14ac:dyDescent="0.25">
      <c r="B8" s="23">
        <v>28</v>
      </c>
      <c r="C8" s="34">
        <f>VLOOKUP($H8,Munka2!$E$2:$H$265,4,FALSE)</f>
        <v>3</v>
      </c>
      <c r="D8" s="39" t="s">
        <v>317</v>
      </c>
      <c r="F8" s="34" t="s">
        <v>352</v>
      </c>
      <c r="G8" s="34">
        <v>1</v>
      </c>
      <c r="H8" s="94" t="s">
        <v>143</v>
      </c>
      <c r="I8" s="94" t="s">
        <v>33</v>
      </c>
      <c r="J8" s="34">
        <v>5</v>
      </c>
      <c r="K8" s="34" t="s">
        <v>42</v>
      </c>
      <c r="L8" s="34">
        <v>16</v>
      </c>
      <c r="M8" s="34" t="s">
        <v>15</v>
      </c>
      <c r="N8" s="36" t="s">
        <v>29</v>
      </c>
      <c r="O8" s="43" t="s">
        <v>775</v>
      </c>
      <c r="P8" s="34">
        <v>3</v>
      </c>
      <c r="R8" s="108" t="s">
        <v>774</v>
      </c>
      <c r="S8" s="34">
        <f>VLOOKUP($H8,Munka2!$E$2:$H$265,4,FALSE)</f>
        <v>3</v>
      </c>
      <c r="T8" s="34">
        <f t="shared" si="0"/>
        <v>3</v>
      </c>
      <c r="U8" s="37"/>
    </row>
    <row r="9" spans="2:21" ht="20.100000000000001" customHeight="1" x14ac:dyDescent="0.25">
      <c r="B9" s="23">
        <v>5</v>
      </c>
      <c r="C9" s="34">
        <f>VLOOKUP($H9,Munka2!$E$2:$H$265,4,FALSE)</f>
        <v>7</v>
      </c>
      <c r="D9" s="39" t="s">
        <v>318</v>
      </c>
      <c r="F9" s="34" t="s">
        <v>310</v>
      </c>
      <c r="G9" s="34">
        <v>1</v>
      </c>
      <c r="H9" s="96" t="s">
        <v>318</v>
      </c>
      <c r="I9" s="96" t="s">
        <v>319</v>
      </c>
      <c r="J9" s="34">
        <v>5</v>
      </c>
      <c r="K9" s="34" t="s">
        <v>43</v>
      </c>
      <c r="L9" s="34">
        <v>16</v>
      </c>
      <c r="M9" s="34" t="s">
        <v>15</v>
      </c>
      <c r="N9" s="32" t="s">
        <v>900</v>
      </c>
      <c r="O9" s="32" t="s">
        <v>31</v>
      </c>
      <c r="P9" s="33">
        <v>7</v>
      </c>
      <c r="Q9" s="34"/>
      <c r="R9" s="34"/>
      <c r="S9" s="34">
        <f>VLOOKUP($H9,Munka2!$E$2:$H$265,4,FALSE)</f>
        <v>7</v>
      </c>
      <c r="T9" s="34">
        <f t="shared" si="0"/>
        <v>7</v>
      </c>
      <c r="U9" s="37"/>
    </row>
    <row r="10" spans="2:21" ht="20.100000000000001" customHeight="1" x14ac:dyDescent="0.25">
      <c r="B10" s="23">
        <v>29</v>
      </c>
      <c r="C10" s="34">
        <f>VLOOKUP($H10,Munka2!$E$2:$H$265,4,FALSE)</f>
        <v>13</v>
      </c>
      <c r="D10" s="39" t="s">
        <v>318</v>
      </c>
      <c r="F10" s="34" t="s">
        <v>352</v>
      </c>
      <c r="G10" s="34">
        <v>1</v>
      </c>
      <c r="H10" s="96" t="s">
        <v>357</v>
      </c>
      <c r="I10" s="96" t="s">
        <v>319</v>
      </c>
      <c r="J10" s="34">
        <v>5</v>
      </c>
      <c r="K10" s="34" t="s">
        <v>43</v>
      </c>
      <c r="L10" s="34">
        <v>16</v>
      </c>
      <c r="M10" s="34" t="s">
        <v>15</v>
      </c>
      <c r="N10" s="32" t="s">
        <v>900</v>
      </c>
      <c r="O10" s="32" t="s">
        <v>31</v>
      </c>
      <c r="P10" s="34">
        <v>13</v>
      </c>
      <c r="Q10" s="34"/>
      <c r="R10" s="34"/>
      <c r="S10" s="34">
        <f>VLOOKUP($H10,Munka2!$E$2:$H$265,4,FALSE)</f>
        <v>13</v>
      </c>
      <c r="T10" s="34">
        <f t="shared" si="0"/>
        <v>13</v>
      </c>
      <c r="U10" s="37"/>
    </row>
    <row r="11" spans="2:21" ht="20.100000000000001" customHeight="1" x14ac:dyDescent="0.25">
      <c r="B11" s="23">
        <v>6</v>
      </c>
      <c r="C11" s="34" t="e">
        <f>VLOOKUP($H11,Munka2!$E$2:$H$265,4,FALSE)</f>
        <v>#N/A</v>
      </c>
      <c r="D11" s="39" t="s">
        <v>320</v>
      </c>
      <c r="F11" s="34" t="s">
        <v>310</v>
      </c>
      <c r="G11" s="34">
        <v>1</v>
      </c>
      <c r="H11" s="95" t="s">
        <v>320</v>
      </c>
      <c r="I11" s="95" t="s">
        <v>321</v>
      </c>
      <c r="J11" s="34">
        <v>3</v>
      </c>
      <c r="K11" s="34" t="s">
        <v>43</v>
      </c>
      <c r="L11" s="34">
        <v>8</v>
      </c>
      <c r="M11" s="34" t="s">
        <v>15</v>
      </c>
      <c r="N11" s="32" t="s">
        <v>905</v>
      </c>
      <c r="O11" s="32" t="s">
        <v>31</v>
      </c>
      <c r="P11" s="33" t="s">
        <v>776</v>
      </c>
      <c r="Q11" s="34"/>
      <c r="R11" s="34"/>
      <c r="S11" s="34" t="e">
        <f>VLOOKUP($H11,Munka2!$E$2:$H$265,4,FALSE)</f>
        <v>#N/A</v>
      </c>
      <c r="T11" s="34" t="str">
        <f t="shared" si="0"/>
        <v/>
      </c>
      <c r="U11" s="37"/>
    </row>
    <row r="12" spans="2:21" ht="20.100000000000001" customHeight="1" x14ac:dyDescent="0.25">
      <c r="B12" s="23">
        <v>7</v>
      </c>
      <c r="C12" s="34">
        <f>VLOOKUP($H12,Munka2!$E$2:$H$265,4,FALSE)</f>
        <v>2</v>
      </c>
      <c r="D12" s="39" t="s">
        <v>322</v>
      </c>
      <c r="F12" s="34" t="s">
        <v>310</v>
      </c>
      <c r="G12" s="34">
        <v>1</v>
      </c>
      <c r="H12" s="97" t="s">
        <v>322</v>
      </c>
      <c r="I12" s="97" t="s">
        <v>323</v>
      </c>
      <c r="J12" s="34">
        <v>4</v>
      </c>
      <c r="K12" s="34" t="s">
        <v>43</v>
      </c>
      <c r="L12" s="34">
        <v>12</v>
      </c>
      <c r="M12" s="34" t="s">
        <v>15</v>
      </c>
      <c r="N12" s="32" t="s">
        <v>100</v>
      </c>
      <c r="O12" s="32" t="s">
        <v>30</v>
      </c>
      <c r="P12" s="33">
        <v>2</v>
      </c>
      <c r="Q12" s="34"/>
      <c r="R12" s="34"/>
      <c r="S12" s="34">
        <f>VLOOKUP($H12,Munka2!$E$2:$H$265,4,FALSE)</f>
        <v>2</v>
      </c>
      <c r="T12" s="34">
        <f t="shared" si="0"/>
        <v>2</v>
      </c>
      <c r="U12" s="37"/>
    </row>
    <row r="13" spans="2:21" ht="20.100000000000001" customHeight="1" x14ac:dyDescent="0.25">
      <c r="B13" s="23">
        <v>26</v>
      </c>
      <c r="C13" s="34">
        <f>VLOOKUP($H13,Munka2!$E$2:$H$265,4,FALSE)</f>
        <v>1</v>
      </c>
      <c r="D13" s="39" t="s">
        <v>322</v>
      </c>
      <c r="F13" s="34" t="s">
        <v>352</v>
      </c>
      <c r="G13" s="34">
        <v>1</v>
      </c>
      <c r="H13" s="98" t="s">
        <v>353</v>
      </c>
      <c r="I13" s="98" t="s">
        <v>330</v>
      </c>
      <c r="J13" s="40">
        <v>5</v>
      </c>
      <c r="K13" s="40" t="s">
        <v>43</v>
      </c>
      <c r="L13" s="40">
        <v>12</v>
      </c>
      <c r="M13" s="40" t="s">
        <v>15</v>
      </c>
      <c r="N13" s="32" t="s">
        <v>100</v>
      </c>
      <c r="O13" s="32" t="s">
        <v>30</v>
      </c>
      <c r="P13" s="34">
        <v>1</v>
      </c>
      <c r="Q13" s="34"/>
      <c r="R13" s="34"/>
      <c r="S13" s="34">
        <f>VLOOKUP($H13,Munka2!$E$2:$H$265,4,FALSE)</f>
        <v>1</v>
      </c>
      <c r="T13" s="34">
        <f t="shared" si="0"/>
        <v>1</v>
      </c>
      <c r="U13" s="37"/>
    </row>
    <row r="14" spans="2:21" ht="20.100000000000001" customHeight="1" x14ac:dyDescent="0.25">
      <c r="B14" s="23">
        <v>23</v>
      </c>
      <c r="C14" s="34" t="e">
        <f>VLOOKUP($H14,Munka2!$E$2:$H$265,4,FALSE)</f>
        <v>#N/A</v>
      </c>
      <c r="D14" s="39" t="s">
        <v>350</v>
      </c>
      <c r="F14" s="34" t="s">
        <v>349</v>
      </c>
      <c r="G14" s="34">
        <v>1</v>
      </c>
      <c r="H14" s="59" t="s">
        <v>350</v>
      </c>
      <c r="I14" s="59" t="s">
        <v>80</v>
      </c>
      <c r="J14" s="34">
        <v>2</v>
      </c>
      <c r="K14" s="34" t="s">
        <v>42</v>
      </c>
      <c r="L14" s="34">
        <v>8</v>
      </c>
      <c r="M14" s="34" t="s">
        <v>16</v>
      </c>
      <c r="N14" s="32" t="s">
        <v>128</v>
      </c>
      <c r="O14" s="32" t="s">
        <v>30</v>
      </c>
      <c r="P14" s="34" t="s">
        <v>776</v>
      </c>
      <c r="Q14" s="34"/>
      <c r="R14" s="34"/>
      <c r="S14" s="34" t="e">
        <f>VLOOKUP($H14,Munka2!$E$2:$H$265,4,FALSE)</f>
        <v>#N/A</v>
      </c>
      <c r="T14" s="34" t="str">
        <f t="shared" si="0"/>
        <v/>
      </c>
      <c r="U14" s="37"/>
    </row>
    <row r="15" spans="2:21" ht="20.100000000000001" customHeight="1" x14ac:dyDescent="0.25">
      <c r="B15" s="23">
        <v>8</v>
      </c>
      <c r="C15" s="34" t="e">
        <f>VLOOKUP($H15,Munka2!$E$2:$H$265,4,FALSE)</f>
        <v>#N/A</v>
      </c>
      <c r="D15" s="39" t="s">
        <v>324</v>
      </c>
      <c r="F15" s="34" t="s">
        <v>310</v>
      </c>
      <c r="G15" s="34">
        <v>1</v>
      </c>
      <c r="H15" s="59" t="s">
        <v>324</v>
      </c>
      <c r="I15" s="59" t="s">
        <v>80</v>
      </c>
      <c r="J15" s="34">
        <v>3</v>
      </c>
      <c r="K15" s="34" t="s">
        <v>42</v>
      </c>
      <c r="L15" s="34">
        <v>8</v>
      </c>
      <c r="M15" s="34" t="s">
        <v>16</v>
      </c>
      <c r="N15" s="32" t="s">
        <v>128</v>
      </c>
      <c r="O15" s="32" t="s">
        <v>30</v>
      </c>
      <c r="P15" s="33" t="s">
        <v>776</v>
      </c>
      <c r="Q15" s="34"/>
      <c r="R15" s="34"/>
      <c r="S15" s="34" t="e">
        <f>VLOOKUP($H15,Munka2!$E$2:$H$265,4,FALSE)</f>
        <v>#N/A</v>
      </c>
      <c r="T15" s="34" t="str">
        <f t="shared" si="0"/>
        <v/>
      </c>
      <c r="U15" s="37"/>
    </row>
    <row r="16" spans="2:21" ht="20.100000000000001" customHeight="1" x14ac:dyDescent="0.25">
      <c r="B16" s="23">
        <v>24</v>
      </c>
      <c r="C16" s="34">
        <f>VLOOKUP($H16,Munka2!$E$2:$H$265,4,FALSE)</f>
        <v>1</v>
      </c>
      <c r="D16" s="39" t="s">
        <v>351</v>
      </c>
      <c r="F16" s="34" t="s">
        <v>349</v>
      </c>
      <c r="G16" s="34">
        <v>1</v>
      </c>
      <c r="H16" s="61" t="s">
        <v>351</v>
      </c>
      <c r="I16" s="61" t="s">
        <v>81</v>
      </c>
      <c r="J16" s="34">
        <v>2</v>
      </c>
      <c r="K16" s="34" t="s">
        <v>42</v>
      </c>
      <c r="L16" s="34">
        <v>8</v>
      </c>
      <c r="M16" s="34" t="s">
        <v>16</v>
      </c>
      <c r="N16" s="36" t="s">
        <v>82</v>
      </c>
      <c r="O16" s="32" t="s">
        <v>129</v>
      </c>
      <c r="P16" s="34">
        <v>1</v>
      </c>
      <c r="Q16" s="34"/>
      <c r="R16" s="34"/>
      <c r="S16" s="34">
        <f>VLOOKUP($H16,Munka2!$E$2:$H$265,4,FALSE)</f>
        <v>1</v>
      </c>
      <c r="T16" s="34">
        <f t="shared" si="0"/>
        <v>1</v>
      </c>
      <c r="U16" s="37"/>
    </row>
    <row r="17" spans="2:21" ht="20.100000000000001" customHeight="1" x14ac:dyDescent="0.25">
      <c r="B17" s="23">
        <v>9</v>
      </c>
      <c r="C17" s="34" t="e">
        <f>VLOOKUP($H17,Munka2!$E$2:$H$265,4,FALSE)</f>
        <v>#N/A</v>
      </c>
      <c r="D17" s="39" t="s">
        <v>325</v>
      </c>
      <c r="F17" s="34" t="s">
        <v>310</v>
      </c>
      <c r="G17" s="34">
        <v>1</v>
      </c>
      <c r="H17" s="61" t="s">
        <v>325</v>
      </c>
      <c r="I17" s="61" t="s">
        <v>81</v>
      </c>
      <c r="J17" s="34">
        <v>3</v>
      </c>
      <c r="K17" s="34" t="s">
        <v>42</v>
      </c>
      <c r="L17" s="34">
        <v>8</v>
      </c>
      <c r="M17" s="34" t="s">
        <v>16</v>
      </c>
      <c r="N17" s="36" t="s">
        <v>82</v>
      </c>
      <c r="O17" s="32" t="s">
        <v>129</v>
      </c>
      <c r="P17" s="33" t="s">
        <v>776</v>
      </c>
      <c r="Q17" s="34"/>
      <c r="R17" s="34"/>
      <c r="S17" s="34" t="e">
        <f>VLOOKUP($H17,Munka2!$E$2:$H$265,4,FALSE)</f>
        <v>#N/A</v>
      </c>
      <c r="T17" s="34" t="str">
        <f t="shared" si="0"/>
        <v/>
      </c>
      <c r="U17" s="37"/>
    </row>
    <row r="18" spans="2:21" ht="20.100000000000001" customHeight="1" x14ac:dyDescent="0.25">
      <c r="B18" s="23">
        <v>10</v>
      </c>
      <c r="C18" s="34" t="e">
        <f>VLOOKUP($H18,Munka2!$E$2:$H$265,4,FALSE)</f>
        <v>#N/A</v>
      </c>
      <c r="D18" s="39" t="s">
        <v>326</v>
      </c>
      <c r="F18" s="34" t="s">
        <v>310</v>
      </c>
      <c r="G18" s="34">
        <v>2</v>
      </c>
      <c r="H18" s="99" t="s">
        <v>326</v>
      </c>
      <c r="I18" s="99" t="s">
        <v>327</v>
      </c>
      <c r="J18" s="34">
        <v>4</v>
      </c>
      <c r="K18" s="34" t="s">
        <v>43</v>
      </c>
      <c r="L18" s="34">
        <v>12</v>
      </c>
      <c r="M18" s="34" t="s">
        <v>15</v>
      </c>
      <c r="N18" s="32" t="s">
        <v>399</v>
      </c>
      <c r="O18" s="32" t="s">
        <v>30</v>
      </c>
      <c r="P18" s="33" t="s">
        <v>776</v>
      </c>
      <c r="Q18" s="53" t="s">
        <v>897</v>
      </c>
      <c r="R18" s="33"/>
      <c r="S18" s="34" t="e">
        <f>VLOOKUP($H18,Munka2!$E$2:$H$265,4,FALSE)</f>
        <v>#N/A</v>
      </c>
      <c r="T18" s="34" t="str">
        <f t="shared" si="0"/>
        <v/>
      </c>
      <c r="U18" s="37"/>
    </row>
    <row r="19" spans="2:21" ht="20.100000000000001" customHeight="1" x14ac:dyDescent="0.25">
      <c r="B19" s="23">
        <v>11</v>
      </c>
      <c r="C19" s="34">
        <f>VLOOKUP($H19,Munka2!$E$2:$H$265,4,FALSE)</f>
        <v>6</v>
      </c>
      <c r="D19" s="39" t="s">
        <v>328</v>
      </c>
      <c r="F19" s="34" t="s">
        <v>310</v>
      </c>
      <c r="G19" s="34">
        <v>2</v>
      </c>
      <c r="H19" s="69" t="s">
        <v>328</v>
      </c>
      <c r="I19" s="69" t="s">
        <v>23</v>
      </c>
      <c r="J19" s="34">
        <v>5</v>
      </c>
      <c r="K19" s="34" t="s">
        <v>42</v>
      </c>
      <c r="L19" s="34">
        <v>16</v>
      </c>
      <c r="M19" s="34" t="s">
        <v>15</v>
      </c>
      <c r="N19" s="36" t="s">
        <v>29</v>
      </c>
      <c r="O19" s="43" t="s">
        <v>775</v>
      </c>
      <c r="P19" s="35">
        <v>6</v>
      </c>
      <c r="Q19" s="34"/>
      <c r="R19" s="34"/>
      <c r="S19" s="34">
        <f>VLOOKUP($H19,Munka2!$E$2:$H$265,4,FALSE)</f>
        <v>6</v>
      </c>
      <c r="T19" s="34">
        <f t="shared" si="0"/>
        <v>6</v>
      </c>
      <c r="U19" s="37"/>
    </row>
    <row r="20" spans="2:21" ht="20.100000000000001" customHeight="1" x14ac:dyDescent="0.25">
      <c r="B20" s="23">
        <v>32</v>
      </c>
      <c r="C20" s="34">
        <f>VLOOKUP($H20,Munka2!$E$2:$H$265,4,FALSE)</f>
        <v>6</v>
      </c>
      <c r="D20" s="39" t="s">
        <v>328</v>
      </c>
      <c r="F20" s="34" t="s">
        <v>352</v>
      </c>
      <c r="G20" s="34">
        <v>2</v>
      </c>
      <c r="H20" s="69" t="s">
        <v>147</v>
      </c>
      <c r="I20" s="69" t="s">
        <v>23</v>
      </c>
      <c r="J20" s="34">
        <v>5</v>
      </c>
      <c r="K20" s="34" t="s">
        <v>42</v>
      </c>
      <c r="L20" s="34">
        <v>16</v>
      </c>
      <c r="M20" s="34" t="s">
        <v>15</v>
      </c>
      <c r="N20" s="36" t="s">
        <v>29</v>
      </c>
      <c r="O20" s="43" t="s">
        <v>775</v>
      </c>
      <c r="P20" s="34">
        <v>6</v>
      </c>
      <c r="Q20" s="34"/>
      <c r="R20" s="34"/>
      <c r="S20" s="34">
        <f>VLOOKUP($H20,Munka2!$E$2:$H$265,4,FALSE)</f>
        <v>6</v>
      </c>
      <c r="T20" s="34">
        <f t="shared" si="0"/>
        <v>6</v>
      </c>
      <c r="U20" s="37"/>
    </row>
    <row r="21" spans="2:21" ht="20.100000000000001" customHeight="1" x14ac:dyDescent="0.25">
      <c r="B21" s="23">
        <v>66</v>
      </c>
      <c r="C21" s="34">
        <f>VLOOKUP($H21,Munka2!$E$2:$H$265,4,FALSE)</f>
        <v>2</v>
      </c>
      <c r="D21" s="39" t="s">
        <v>328</v>
      </c>
      <c r="F21" s="34" t="s">
        <v>397</v>
      </c>
      <c r="G21" s="34">
        <v>2</v>
      </c>
      <c r="H21" s="69" t="s">
        <v>176</v>
      </c>
      <c r="I21" s="69" t="s">
        <v>91</v>
      </c>
      <c r="J21" s="34">
        <v>4</v>
      </c>
      <c r="K21" s="34" t="s">
        <v>42</v>
      </c>
      <c r="L21" s="34">
        <v>16</v>
      </c>
      <c r="M21" s="34" t="s">
        <v>15</v>
      </c>
      <c r="N21" s="36" t="s">
        <v>29</v>
      </c>
      <c r="O21" s="43" t="s">
        <v>775</v>
      </c>
      <c r="P21" s="34">
        <v>2</v>
      </c>
      <c r="Q21" s="34"/>
      <c r="R21" s="34"/>
      <c r="S21" s="34">
        <f>VLOOKUP($H21,Munka2!$E$2:$H$265,4,FALSE)</f>
        <v>2</v>
      </c>
      <c r="T21" s="34">
        <f t="shared" si="0"/>
        <v>2</v>
      </c>
      <c r="U21" s="37"/>
    </row>
    <row r="22" spans="2:21" ht="20.100000000000001" customHeight="1" x14ac:dyDescent="0.25">
      <c r="B22" s="23">
        <v>12</v>
      </c>
      <c r="C22" s="34" t="e">
        <f>VLOOKUP($H22,Munka2!$E$2:$H$265,4,FALSE)</f>
        <v>#N/A</v>
      </c>
      <c r="D22" s="39" t="s">
        <v>329</v>
      </c>
      <c r="F22" s="34" t="s">
        <v>310</v>
      </c>
      <c r="G22" s="34">
        <v>2</v>
      </c>
      <c r="H22" s="62" t="s">
        <v>329</v>
      </c>
      <c r="I22" s="62" t="s">
        <v>35</v>
      </c>
      <c r="J22" s="34">
        <v>5</v>
      </c>
      <c r="K22" s="34" t="s">
        <v>43</v>
      </c>
      <c r="L22" s="34">
        <v>16</v>
      </c>
      <c r="M22" s="34" t="s">
        <v>15</v>
      </c>
      <c r="N22" s="36" t="s">
        <v>46</v>
      </c>
      <c r="O22" s="32" t="s">
        <v>30</v>
      </c>
      <c r="P22" s="33" t="s">
        <v>776</v>
      </c>
      <c r="Q22" s="34"/>
      <c r="R22" s="34"/>
      <c r="S22" s="34" t="e">
        <f>VLOOKUP($H22,Munka2!$E$2:$H$265,4,FALSE)</f>
        <v>#N/A</v>
      </c>
      <c r="T22" s="34" t="str">
        <f t="shared" si="0"/>
        <v/>
      </c>
      <c r="U22" s="37"/>
    </row>
    <row r="23" spans="2:21" ht="20.100000000000001" customHeight="1" x14ac:dyDescent="0.25">
      <c r="B23" s="23">
        <v>33</v>
      </c>
      <c r="C23" s="34">
        <f>VLOOKUP($H23,Munka2!$E$2:$H$265,4,FALSE)</f>
        <v>1</v>
      </c>
      <c r="D23" s="39" t="s">
        <v>329</v>
      </c>
      <c r="F23" s="34" t="s">
        <v>352</v>
      </c>
      <c r="G23" s="34">
        <v>2</v>
      </c>
      <c r="H23" s="62" t="s">
        <v>106</v>
      </c>
      <c r="I23" s="62" t="s">
        <v>35</v>
      </c>
      <c r="J23" s="34">
        <v>5</v>
      </c>
      <c r="K23" s="34" t="s">
        <v>43</v>
      </c>
      <c r="L23" s="34">
        <v>16</v>
      </c>
      <c r="M23" s="34" t="s">
        <v>15</v>
      </c>
      <c r="N23" s="36" t="s">
        <v>46</v>
      </c>
      <c r="O23" s="32" t="s">
        <v>30</v>
      </c>
      <c r="P23" s="34">
        <v>1</v>
      </c>
      <c r="Q23" s="34"/>
      <c r="R23" s="34"/>
      <c r="S23" s="34">
        <f>VLOOKUP($H23,Munka2!$E$2:$H$265,4,FALSE)</f>
        <v>1</v>
      </c>
      <c r="T23" s="34">
        <f t="shared" si="0"/>
        <v>1</v>
      </c>
      <c r="U23" s="37"/>
    </row>
    <row r="24" spans="2:21" ht="20.100000000000001" customHeight="1" x14ac:dyDescent="0.25">
      <c r="B24" s="23">
        <v>67</v>
      </c>
      <c r="C24" s="34">
        <f>VLOOKUP($H24,Munka2!$E$2:$H$265,4,FALSE)</f>
        <v>3</v>
      </c>
      <c r="D24" s="39" t="s">
        <v>329</v>
      </c>
      <c r="F24" s="34" t="s">
        <v>397</v>
      </c>
      <c r="G24" s="34">
        <v>2</v>
      </c>
      <c r="H24" s="62" t="s">
        <v>170</v>
      </c>
      <c r="I24" s="62" t="s">
        <v>171</v>
      </c>
      <c r="J24" s="34">
        <v>4</v>
      </c>
      <c r="K24" s="34" t="s">
        <v>43</v>
      </c>
      <c r="L24" s="34">
        <v>16</v>
      </c>
      <c r="M24" s="34" t="s">
        <v>15</v>
      </c>
      <c r="N24" s="36" t="s">
        <v>46</v>
      </c>
      <c r="O24" s="32" t="s">
        <v>30</v>
      </c>
      <c r="P24" s="34">
        <v>3</v>
      </c>
      <c r="Q24" s="34"/>
      <c r="R24" s="34"/>
      <c r="S24" s="34"/>
      <c r="T24" s="34">
        <f t="shared" si="0"/>
        <v>0</v>
      </c>
      <c r="U24" s="37"/>
    </row>
    <row r="25" spans="2:21" ht="20.100000000000001" customHeight="1" x14ac:dyDescent="0.25">
      <c r="B25" s="23">
        <v>30</v>
      </c>
      <c r="C25" s="34">
        <f>VLOOKUP($H25,Munka2!$E$2:$H$265,4,FALSE)</f>
        <v>7</v>
      </c>
      <c r="F25" s="34" t="s">
        <v>352</v>
      </c>
      <c r="G25" s="34">
        <v>2</v>
      </c>
      <c r="H25" s="100" t="s">
        <v>358</v>
      </c>
      <c r="I25" s="100" t="s">
        <v>359</v>
      </c>
      <c r="J25" s="34">
        <v>0</v>
      </c>
      <c r="K25" s="34" t="s">
        <v>44</v>
      </c>
      <c r="L25" s="34"/>
      <c r="M25" s="34" t="s">
        <v>15</v>
      </c>
      <c r="N25" s="32" t="s">
        <v>399</v>
      </c>
      <c r="O25" s="32" t="s">
        <v>30</v>
      </c>
      <c r="P25" s="34">
        <v>7</v>
      </c>
      <c r="Q25" s="37"/>
      <c r="R25" s="37"/>
      <c r="S25" s="34">
        <f>VLOOKUP($H25,Munka2!$E$2:$H$265,4,FALSE)</f>
        <v>7</v>
      </c>
      <c r="T25" s="34">
        <f t="shared" si="0"/>
        <v>7</v>
      </c>
      <c r="U25" s="37"/>
    </row>
    <row r="26" spans="2:21" ht="20.100000000000001" customHeight="1" x14ac:dyDescent="0.25">
      <c r="B26" s="23">
        <v>31</v>
      </c>
      <c r="C26" s="34">
        <f>VLOOKUP($H26,Munka2!$E$2:$H$265,4,FALSE)</f>
        <v>1</v>
      </c>
      <c r="F26" s="34" t="s">
        <v>352</v>
      </c>
      <c r="G26" s="34">
        <v>2</v>
      </c>
      <c r="H26" s="96" t="s">
        <v>360</v>
      </c>
      <c r="I26" s="96" t="s">
        <v>361</v>
      </c>
      <c r="J26" s="34">
        <v>2</v>
      </c>
      <c r="K26" s="34" t="s">
        <v>42</v>
      </c>
      <c r="L26" s="34">
        <v>8</v>
      </c>
      <c r="M26" s="34" t="s">
        <v>15</v>
      </c>
      <c r="N26" s="32" t="s">
        <v>48</v>
      </c>
      <c r="O26" s="32" t="s">
        <v>31</v>
      </c>
      <c r="P26" s="34">
        <v>1</v>
      </c>
      <c r="Q26" s="53" t="s">
        <v>897</v>
      </c>
      <c r="R26" s="33"/>
      <c r="S26" s="34">
        <f>VLOOKUP($H26,Munka2!$E$2:$H$265,4,FALSE)</f>
        <v>1</v>
      </c>
      <c r="T26" s="34">
        <f t="shared" si="0"/>
        <v>1</v>
      </c>
      <c r="U26" s="37"/>
    </row>
    <row r="27" spans="2:21" x14ac:dyDescent="0.25">
      <c r="B27" s="23">
        <v>36</v>
      </c>
      <c r="C27" s="34">
        <f>VLOOKUP($H27,Munka2!$E$2:$H$265,4,FALSE)</f>
        <v>7</v>
      </c>
      <c r="D27" s="1" t="s">
        <v>731</v>
      </c>
      <c r="F27" s="34" t="s">
        <v>352</v>
      </c>
      <c r="G27" s="34">
        <v>3</v>
      </c>
      <c r="H27" s="91" t="s">
        <v>365</v>
      </c>
      <c r="I27" s="91" t="s">
        <v>347</v>
      </c>
      <c r="J27" s="34">
        <v>2</v>
      </c>
      <c r="K27" s="34" t="s">
        <v>42</v>
      </c>
      <c r="L27" s="34">
        <v>8</v>
      </c>
      <c r="M27" s="34" t="s">
        <v>15</v>
      </c>
      <c r="N27" s="37" t="s">
        <v>732</v>
      </c>
      <c r="O27" s="32" t="s">
        <v>31</v>
      </c>
      <c r="P27" s="34">
        <v>7</v>
      </c>
      <c r="Q27" s="37"/>
      <c r="R27" s="37"/>
      <c r="S27" s="34"/>
      <c r="T27" s="34">
        <f t="shared" si="0"/>
        <v>0</v>
      </c>
      <c r="U27" s="37"/>
    </row>
    <row r="28" spans="2:21" x14ac:dyDescent="0.25">
      <c r="B28" s="23">
        <v>13</v>
      </c>
      <c r="C28" s="34">
        <f>VLOOKUP($H28,Munka2!$E$2:$H$265,4,FALSE)</f>
        <v>9</v>
      </c>
      <c r="D28" s="39" t="s">
        <v>331</v>
      </c>
      <c r="F28" s="34" t="s">
        <v>310</v>
      </c>
      <c r="G28" s="34">
        <v>3</v>
      </c>
      <c r="H28" s="92" t="s">
        <v>331</v>
      </c>
      <c r="I28" s="92" t="s">
        <v>55</v>
      </c>
      <c r="J28" s="34">
        <v>4</v>
      </c>
      <c r="K28" s="34" t="s">
        <v>42</v>
      </c>
      <c r="L28" s="34">
        <v>12</v>
      </c>
      <c r="M28" s="34" t="s">
        <v>15</v>
      </c>
      <c r="N28" s="32" t="s">
        <v>194</v>
      </c>
      <c r="O28" s="32" t="s">
        <v>30</v>
      </c>
      <c r="P28" s="33">
        <v>9</v>
      </c>
      <c r="Q28" s="37"/>
      <c r="R28" s="37"/>
      <c r="S28" s="34">
        <f>VLOOKUP($H28,Munka2!$E$2:$H$265,4,FALSE)</f>
        <v>9</v>
      </c>
      <c r="T28" s="34">
        <f t="shared" si="0"/>
        <v>9</v>
      </c>
      <c r="U28" s="37"/>
    </row>
    <row r="29" spans="2:21" x14ac:dyDescent="0.25">
      <c r="B29" s="23">
        <v>38</v>
      </c>
      <c r="C29" s="34">
        <f>VLOOKUP($H29,Munka2!$E$2:$H$265,4,FALSE)</f>
        <v>3</v>
      </c>
      <c r="D29" s="39" t="s">
        <v>331</v>
      </c>
      <c r="F29" s="34" t="s">
        <v>352</v>
      </c>
      <c r="G29" s="34">
        <v>3</v>
      </c>
      <c r="H29" s="92" t="s">
        <v>122</v>
      </c>
      <c r="I29" s="92" t="s">
        <v>55</v>
      </c>
      <c r="J29" s="34">
        <v>4</v>
      </c>
      <c r="K29" s="34" t="s">
        <v>43</v>
      </c>
      <c r="L29" s="34">
        <v>16</v>
      </c>
      <c r="M29" s="34" t="s">
        <v>15</v>
      </c>
      <c r="N29" s="32" t="s">
        <v>194</v>
      </c>
      <c r="O29" s="32" t="s">
        <v>30</v>
      </c>
      <c r="P29" s="34">
        <v>3</v>
      </c>
      <c r="Q29" s="37"/>
      <c r="R29" s="37"/>
      <c r="S29" s="34">
        <f>VLOOKUP($H29,Munka2!$E$2:$H$265,4,FALSE)</f>
        <v>3</v>
      </c>
      <c r="T29" s="34">
        <f t="shared" si="0"/>
        <v>3</v>
      </c>
      <c r="U29" s="37"/>
    </row>
    <row r="30" spans="2:21" x14ac:dyDescent="0.25">
      <c r="B30" s="23">
        <v>14</v>
      </c>
      <c r="C30" s="34">
        <f>VLOOKUP($H30,Munka2!$E$2:$H$265,4,FALSE)</f>
        <v>9</v>
      </c>
      <c r="D30" s="39" t="s">
        <v>332</v>
      </c>
      <c r="F30" s="34" t="s">
        <v>310</v>
      </c>
      <c r="G30" s="34">
        <v>3</v>
      </c>
      <c r="H30" s="93" t="s">
        <v>332</v>
      </c>
      <c r="I30" s="93" t="s">
        <v>333</v>
      </c>
      <c r="J30" s="34">
        <v>3</v>
      </c>
      <c r="K30" s="34" t="s">
        <v>42</v>
      </c>
      <c r="L30" s="34">
        <v>12</v>
      </c>
      <c r="M30" s="34" t="s">
        <v>15</v>
      </c>
      <c r="N30" s="32" t="s">
        <v>235</v>
      </c>
      <c r="O30" s="32" t="s">
        <v>31</v>
      </c>
      <c r="P30" s="33">
        <v>9</v>
      </c>
      <c r="Q30" s="37"/>
      <c r="R30" s="37"/>
      <c r="S30" s="34">
        <f>VLOOKUP($H30,Munka2!$E$2:$H$265,4,FALSE)</f>
        <v>9</v>
      </c>
      <c r="T30" s="34">
        <f t="shared" si="0"/>
        <v>9</v>
      </c>
      <c r="U30" s="37"/>
    </row>
    <row r="31" spans="2:21" x14ac:dyDescent="0.25">
      <c r="B31" s="23">
        <v>35</v>
      </c>
      <c r="C31" s="34">
        <f>VLOOKUP($H31,Munka2!$E$2:$H$265,4,FALSE)</f>
        <v>12</v>
      </c>
      <c r="D31" s="39" t="s">
        <v>332</v>
      </c>
      <c r="F31" s="34" t="s">
        <v>352</v>
      </c>
      <c r="G31" s="34">
        <v>3</v>
      </c>
      <c r="H31" s="93" t="s">
        <v>364</v>
      </c>
      <c r="I31" s="93" t="s">
        <v>333</v>
      </c>
      <c r="J31" s="34">
        <v>4</v>
      </c>
      <c r="K31" s="34" t="s">
        <v>42</v>
      </c>
      <c r="L31" s="34">
        <v>12</v>
      </c>
      <c r="M31" s="34" t="s">
        <v>15</v>
      </c>
      <c r="N31" s="32" t="s">
        <v>235</v>
      </c>
      <c r="O31" s="32" t="s">
        <v>31</v>
      </c>
      <c r="P31" s="34">
        <v>12</v>
      </c>
      <c r="Q31" s="37"/>
      <c r="R31" s="37"/>
      <c r="S31" s="34">
        <f>VLOOKUP($H31,Munka2!$E$2:$H$265,4,FALSE)</f>
        <v>12</v>
      </c>
      <c r="T31" s="34">
        <f>IF(ISERROR(S31),"",S31)</f>
        <v>12</v>
      </c>
      <c r="U31" s="37"/>
    </row>
    <row r="32" spans="2:21" x14ac:dyDescent="0.25">
      <c r="B32" s="23">
        <v>15</v>
      </c>
      <c r="C32" s="34">
        <f>VLOOKUP($H32,Munka2!$E$2:$H$265,4,FALSE)</f>
        <v>9</v>
      </c>
      <c r="D32" s="39" t="s">
        <v>334</v>
      </c>
      <c r="F32" s="34" t="s">
        <v>310</v>
      </c>
      <c r="G32" s="34">
        <v>3</v>
      </c>
      <c r="H32" s="94" t="s">
        <v>334</v>
      </c>
      <c r="I32" s="94" t="s">
        <v>335</v>
      </c>
      <c r="J32" s="34">
        <v>5</v>
      </c>
      <c r="K32" s="34" t="s">
        <v>43</v>
      </c>
      <c r="L32" s="34">
        <v>16</v>
      </c>
      <c r="M32" s="34" t="s">
        <v>15</v>
      </c>
      <c r="N32" s="32" t="s">
        <v>237</v>
      </c>
      <c r="O32" s="35" t="s">
        <v>40</v>
      </c>
      <c r="P32" s="35">
        <v>9</v>
      </c>
      <c r="Q32" s="37"/>
      <c r="R32" s="37"/>
      <c r="S32" s="34">
        <f>VLOOKUP($H32,Munka2!$E$2:$H$265,4,FALSE)</f>
        <v>9</v>
      </c>
      <c r="T32" s="34">
        <f t="shared" si="0"/>
        <v>9</v>
      </c>
      <c r="U32" s="37"/>
    </row>
    <row r="33" spans="2:21" x14ac:dyDescent="0.25">
      <c r="B33" s="23">
        <v>16</v>
      </c>
      <c r="C33" s="34">
        <f>VLOOKUP($H33,Munka2!$E$2:$H$265,4,FALSE)</f>
        <v>2</v>
      </c>
      <c r="D33" s="39" t="s">
        <v>336</v>
      </c>
      <c r="F33" s="34" t="s">
        <v>310</v>
      </c>
      <c r="G33" s="34">
        <v>3</v>
      </c>
      <c r="H33" s="59" t="s">
        <v>336</v>
      </c>
      <c r="I33" s="59" t="s">
        <v>337</v>
      </c>
      <c r="J33" s="34">
        <v>5</v>
      </c>
      <c r="K33" s="34" t="s">
        <v>42</v>
      </c>
      <c r="L33" s="34">
        <v>16</v>
      </c>
      <c r="M33" s="34" t="s">
        <v>15</v>
      </c>
      <c r="N33" s="32" t="s">
        <v>401</v>
      </c>
      <c r="O33" s="32" t="s">
        <v>31</v>
      </c>
      <c r="P33" s="35">
        <v>2</v>
      </c>
      <c r="Q33" s="37"/>
      <c r="R33" s="37"/>
      <c r="S33" s="34">
        <f>VLOOKUP($H33,Munka2!$E$2:$H$265,4,FALSE)</f>
        <v>2</v>
      </c>
      <c r="T33" s="34">
        <f t="shared" si="0"/>
        <v>2</v>
      </c>
      <c r="U33" s="37"/>
    </row>
    <row r="34" spans="2:21" x14ac:dyDescent="0.25">
      <c r="B34" s="23">
        <v>43</v>
      </c>
      <c r="C34" s="34">
        <f>VLOOKUP($H34,Munka2!$E$2:$H$265,4,FALSE)</f>
        <v>5</v>
      </c>
      <c r="D34" s="39" t="s">
        <v>336</v>
      </c>
      <c r="F34" s="34" t="s">
        <v>352</v>
      </c>
      <c r="G34" s="34">
        <v>3</v>
      </c>
      <c r="H34" s="59" t="s">
        <v>372</v>
      </c>
      <c r="I34" s="59" t="s">
        <v>373</v>
      </c>
      <c r="J34" s="34">
        <v>4</v>
      </c>
      <c r="K34" s="34" t="s">
        <v>42</v>
      </c>
      <c r="L34" s="34">
        <v>16</v>
      </c>
      <c r="M34" s="34" t="s">
        <v>15</v>
      </c>
      <c r="N34" s="32" t="s">
        <v>401</v>
      </c>
      <c r="O34" s="32" t="s">
        <v>31</v>
      </c>
      <c r="P34" s="34">
        <v>5</v>
      </c>
      <c r="Q34" s="37"/>
      <c r="R34" s="37"/>
      <c r="S34" s="34">
        <f>VLOOKUP($H34,Munka2!$E$2:$H$265,4,FALSE)</f>
        <v>5</v>
      </c>
      <c r="T34" s="34">
        <f t="shared" si="0"/>
        <v>5</v>
      </c>
      <c r="U34" s="37"/>
    </row>
    <row r="35" spans="2:21" x14ac:dyDescent="0.25">
      <c r="B35" s="23">
        <v>17</v>
      </c>
      <c r="C35" s="34">
        <f>VLOOKUP($H35,Munka2!$E$2:$H$265,4,FALSE)</f>
        <v>8</v>
      </c>
      <c r="D35" s="39" t="s">
        <v>338</v>
      </c>
      <c r="F35" s="34" t="s">
        <v>310</v>
      </c>
      <c r="G35" s="34">
        <v>3</v>
      </c>
      <c r="H35" s="100" t="s">
        <v>338</v>
      </c>
      <c r="I35" s="100" t="s">
        <v>72</v>
      </c>
      <c r="J35" s="34">
        <v>5</v>
      </c>
      <c r="K35" s="34" t="s">
        <v>43</v>
      </c>
      <c r="L35" s="34">
        <v>16</v>
      </c>
      <c r="M35" s="34" t="s">
        <v>15</v>
      </c>
      <c r="N35" s="38" t="s">
        <v>101</v>
      </c>
      <c r="O35" s="38" t="s">
        <v>402</v>
      </c>
      <c r="P35" s="35">
        <v>8</v>
      </c>
      <c r="Q35" s="37"/>
      <c r="R35" s="37"/>
      <c r="S35" s="34">
        <f>VLOOKUP($H35,Munka2!$E$2:$H$265,4,FALSE)</f>
        <v>8</v>
      </c>
      <c r="T35" s="34">
        <f t="shared" si="0"/>
        <v>8</v>
      </c>
      <c r="U35" s="37"/>
    </row>
    <row r="36" spans="2:21" x14ac:dyDescent="0.25">
      <c r="B36" s="23">
        <v>18</v>
      </c>
      <c r="C36" s="34">
        <f>VLOOKUP($H36,Munka2!$E$2:$H$265,4,FALSE)</f>
        <v>8</v>
      </c>
      <c r="D36" s="39" t="s">
        <v>339</v>
      </c>
      <c r="F36" s="34" t="s">
        <v>310</v>
      </c>
      <c r="G36" s="34">
        <v>3</v>
      </c>
      <c r="H36" s="101" t="s">
        <v>339</v>
      </c>
      <c r="I36" s="101" t="s">
        <v>340</v>
      </c>
      <c r="J36" s="34">
        <v>5</v>
      </c>
      <c r="K36" s="34" t="s">
        <v>43</v>
      </c>
      <c r="L36" s="34">
        <v>16</v>
      </c>
      <c r="M36" s="34" t="s">
        <v>15</v>
      </c>
      <c r="N36" s="32" t="s">
        <v>100</v>
      </c>
      <c r="O36" s="32" t="s">
        <v>30</v>
      </c>
      <c r="P36" s="35">
        <v>8</v>
      </c>
      <c r="Q36" s="37"/>
      <c r="R36" s="37"/>
      <c r="S36" s="34">
        <f>VLOOKUP($H36,Munka2!$E$2:$H$265,4,FALSE)</f>
        <v>8</v>
      </c>
      <c r="T36" s="34">
        <f t="shared" si="0"/>
        <v>8</v>
      </c>
      <c r="U36" s="37"/>
    </row>
    <row r="37" spans="2:21" x14ac:dyDescent="0.25">
      <c r="B37" s="23">
        <v>19</v>
      </c>
      <c r="C37" s="34">
        <f>VLOOKUP($H37,Munka2!$E$2:$H$265,4,FALSE)</f>
        <v>10</v>
      </c>
      <c r="D37" s="39" t="s">
        <v>341</v>
      </c>
      <c r="F37" s="34" t="s">
        <v>310</v>
      </c>
      <c r="G37" s="34">
        <v>3</v>
      </c>
      <c r="H37" s="102" t="s">
        <v>341</v>
      </c>
      <c r="I37" s="102" t="s">
        <v>342</v>
      </c>
      <c r="J37" s="34">
        <v>5</v>
      </c>
      <c r="K37" s="34" t="s">
        <v>43</v>
      </c>
      <c r="L37" s="34">
        <v>16</v>
      </c>
      <c r="M37" s="34" t="s">
        <v>15</v>
      </c>
      <c r="N37" s="38" t="s">
        <v>403</v>
      </c>
      <c r="O37" s="32" t="s">
        <v>30</v>
      </c>
      <c r="P37" s="34">
        <v>10</v>
      </c>
      <c r="Q37" s="37"/>
      <c r="R37" s="37"/>
      <c r="S37" s="34">
        <f>VLOOKUP($H37,Munka2!$E$2:$H$265,4,FALSE)</f>
        <v>10</v>
      </c>
      <c r="T37" s="34">
        <f t="shared" si="0"/>
        <v>10</v>
      </c>
      <c r="U37" s="37"/>
    </row>
    <row r="38" spans="2:21" x14ac:dyDescent="0.25">
      <c r="B38" s="23">
        <v>34</v>
      </c>
      <c r="C38" s="34">
        <f>VLOOKUP($H38,Munka2!$E$2:$H$265,4,FALSE)</f>
        <v>2</v>
      </c>
      <c r="F38" s="34" t="s">
        <v>352</v>
      </c>
      <c r="G38" s="34">
        <v>3</v>
      </c>
      <c r="H38" s="91" t="s">
        <v>362</v>
      </c>
      <c r="I38" s="91" t="s">
        <v>363</v>
      </c>
      <c r="J38" s="34">
        <v>4</v>
      </c>
      <c r="K38" s="34" t="s">
        <v>43</v>
      </c>
      <c r="L38" s="34">
        <v>12</v>
      </c>
      <c r="M38" s="34" t="s">
        <v>15</v>
      </c>
      <c r="N38" s="37" t="s">
        <v>97</v>
      </c>
      <c r="O38" s="37" t="s">
        <v>40</v>
      </c>
      <c r="P38" s="34">
        <v>2</v>
      </c>
      <c r="Q38" s="53" t="s">
        <v>897</v>
      </c>
      <c r="R38" s="33"/>
      <c r="S38" s="34">
        <f>VLOOKUP($H38,Munka2!$E$2:$H$265,4,FALSE)</f>
        <v>2</v>
      </c>
      <c r="T38" s="34">
        <f t="shared" si="0"/>
        <v>2</v>
      </c>
      <c r="U38" s="37"/>
    </row>
    <row r="39" spans="2:21" x14ac:dyDescent="0.25">
      <c r="B39" s="23">
        <v>37</v>
      </c>
      <c r="C39" s="34">
        <f>VLOOKUP($H39,Munka2!$E$2:$H$265,4,FALSE)</f>
        <v>3</v>
      </c>
      <c r="F39" s="34" t="s">
        <v>352</v>
      </c>
      <c r="G39" s="34">
        <v>3</v>
      </c>
      <c r="H39" s="93" t="s">
        <v>366</v>
      </c>
      <c r="I39" s="93" t="s">
        <v>367</v>
      </c>
      <c r="J39" s="34">
        <v>4</v>
      </c>
      <c r="K39" s="34" t="s">
        <v>42</v>
      </c>
      <c r="L39" s="34">
        <v>12</v>
      </c>
      <c r="M39" s="34" t="s">
        <v>15</v>
      </c>
      <c r="N39" s="37" t="s">
        <v>729</v>
      </c>
      <c r="O39" s="32" t="s">
        <v>31</v>
      </c>
      <c r="P39" s="34">
        <v>3</v>
      </c>
      <c r="Q39" s="53" t="s">
        <v>897</v>
      </c>
      <c r="R39" s="33"/>
      <c r="S39" s="34">
        <f>VLOOKUP($H39,Munka2!$E$2:$H$265,4,FALSE)</f>
        <v>3</v>
      </c>
      <c r="T39" s="34">
        <f t="shared" si="0"/>
        <v>3</v>
      </c>
      <c r="U39" s="37"/>
    </row>
    <row r="40" spans="2:21" x14ac:dyDescent="0.25">
      <c r="B40" s="23">
        <v>39</v>
      </c>
      <c r="C40" s="34">
        <f>VLOOKUP($H40,Munka2!$E$2:$H$265,4,FALSE)</f>
        <v>12</v>
      </c>
      <c r="F40" s="34" t="s">
        <v>352</v>
      </c>
      <c r="G40" s="34">
        <v>3</v>
      </c>
      <c r="H40" s="96" t="s">
        <v>123</v>
      </c>
      <c r="I40" s="96" t="s">
        <v>90</v>
      </c>
      <c r="J40" s="34">
        <v>2</v>
      </c>
      <c r="K40" s="34" t="s">
        <v>43</v>
      </c>
      <c r="L40" s="34">
        <v>8</v>
      </c>
      <c r="M40" s="34" t="s">
        <v>15</v>
      </c>
      <c r="N40" s="37" t="s">
        <v>139</v>
      </c>
      <c r="O40" s="37" t="s">
        <v>30</v>
      </c>
      <c r="P40" s="34">
        <v>12</v>
      </c>
      <c r="Q40" s="37"/>
      <c r="R40" s="37"/>
      <c r="S40" s="34">
        <f>VLOOKUP($H40,Munka2!$E$2:$H$265,4,FALSE)</f>
        <v>12</v>
      </c>
      <c r="T40" s="34">
        <f t="shared" si="0"/>
        <v>12</v>
      </c>
      <c r="U40" s="37"/>
    </row>
    <row r="41" spans="2:21" x14ac:dyDescent="0.25">
      <c r="B41" s="23">
        <v>40</v>
      </c>
      <c r="C41" s="34">
        <f>VLOOKUP($H41,Munka2!$E$2:$H$265,4,FALSE)</f>
        <v>5</v>
      </c>
      <c r="F41" s="34" t="s">
        <v>352</v>
      </c>
      <c r="G41" s="34">
        <v>3</v>
      </c>
      <c r="H41" s="103" t="s">
        <v>368</v>
      </c>
      <c r="I41" s="103" t="s">
        <v>369</v>
      </c>
      <c r="J41" s="34">
        <v>4</v>
      </c>
      <c r="K41" s="34" t="s">
        <v>43</v>
      </c>
      <c r="L41" s="34">
        <v>12</v>
      </c>
      <c r="M41" s="34" t="s">
        <v>15</v>
      </c>
      <c r="N41" s="37" t="s">
        <v>730</v>
      </c>
      <c r="O41" s="32" t="s">
        <v>31</v>
      </c>
      <c r="P41" s="34">
        <v>5</v>
      </c>
      <c r="Q41" s="53" t="s">
        <v>897</v>
      </c>
      <c r="R41" s="33"/>
      <c r="S41" s="34">
        <f>VLOOKUP($H41,Munka2!$E$2:$H$265,4,FALSE)</f>
        <v>5</v>
      </c>
      <c r="T41" s="34">
        <f t="shared" si="0"/>
        <v>5</v>
      </c>
      <c r="U41" s="37"/>
    </row>
    <row r="42" spans="2:21" x14ac:dyDescent="0.25">
      <c r="B42" s="23">
        <v>42</v>
      </c>
      <c r="C42" s="34">
        <f>VLOOKUP($H42,Munka2!$E$2:$H$265,4,FALSE)</f>
        <v>5</v>
      </c>
      <c r="F42" s="34" t="s">
        <v>352</v>
      </c>
      <c r="G42" s="34">
        <v>3</v>
      </c>
      <c r="H42" s="99" t="s">
        <v>370</v>
      </c>
      <c r="I42" s="99" t="s">
        <v>371</v>
      </c>
      <c r="J42" s="34">
        <v>2</v>
      </c>
      <c r="K42" s="34" t="s">
        <v>42</v>
      </c>
      <c r="L42" s="34">
        <v>8</v>
      </c>
      <c r="M42" s="34" t="s">
        <v>15</v>
      </c>
      <c r="N42" s="32" t="s">
        <v>48</v>
      </c>
      <c r="O42" s="32" t="s">
        <v>31</v>
      </c>
      <c r="P42" s="34">
        <v>5</v>
      </c>
      <c r="Q42" s="53" t="s">
        <v>897</v>
      </c>
      <c r="R42" s="33"/>
      <c r="S42" s="34">
        <f>VLOOKUP($H42,Munka2!$E$2:$H$265,4,FALSE)</f>
        <v>5</v>
      </c>
      <c r="T42" s="34">
        <f t="shared" si="0"/>
        <v>5</v>
      </c>
      <c r="U42" s="37"/>
    </row>
    <row r="43" spans="2:21" x14ac:dyDescent="0.25">
      <c r="B43" s="23">
        <v>44</v>
      </c>
      <c r="C43" s="34">
        <f>VLOOKUP($H43,Munka2!$E$2:$H$265,4,FALSE)</f>
        <v>10</v>
      </c>
      <c r="F43" s="34" t="s">
        <v>352</v>
      </c>
      <c r="G43" s="34">
        <v>3</v>
      </c>
      <c r="H43" s="104" t="s">
        <v>374</v>
      </c>
      <c r="I43" s="104" t="s">
        <v>375</v>
      </c>
      <c r="J43" s="34">
        <v>0</v>
      </c>
      <c r="K43" s="34" t="s">
        <v>44</v>
      </c>
      <c r="L43" s="34"/>
      <c r="M43" s="34" t="s">
        <v>15</v>
      </c>
      <c r="N43" s="32" t="s">
        <v>238</v>
      </c>
      <c r="O43" s="32" t="s">
        <v>31</v>
      </c>
      <c r="P43" s="34">
        <v>10</v>
      </c>
      <c r="Q43" s="37"/>
      <c r="R43" s="37"/>
      <c r="S43" s="34">
        <f>VLOOKUP($H43,Munka2!$E$2:$H$265,4,FALSE)</f>
        <v>10</v>
      </c>
      <c r="T43" s="34">
        <f t="shared" si="0"/>
        <v>10</v>
      </c>
      <c r="U43" s="37"/>
    </row>
    <row r="44" spans="2:21" x14ac:dyDescent="0.25">
      <c r="B44" s="23">
        <v>46</v>
      </c>
      <c r="C44" s="34">
        <f>VLOOKUP($H44,Munka2!$E$2:$H$265,4,FALSE)</f>
        <v>6</v>
      </c>
      <c r="D44" s="1" t="s">
        <v>731</v>
      </c>
      <c r="F44" s="34" t="s">
        <v>352</v>
      </c>
      <c r="G44" s="34">
        <v>3</v>
      </c>
      <c r="H44" s="105" t="s">
        <v>225</v>
      </c>
      <c r="I44" s="105" t="s">
        <v>376</v>
      </c>
      <c r="J44" s="34">
        <v>2</v>
      </c>
      <c r="K44" s="34" t="s">
        <v>43</v>
      </c>
      <c r="L44" s="34">
        <v>8</v>
      </c>
      <c r="M44" s="34" t="s">
        <v>16</v>
      </c>
      <c r="N44" s="37" t="s">
        <v>236</v>
      </c>
      <c r="O44" s="32" t="s">
        <v>30</v>
      </c>
      <c r="P44" s="34">
        <v>6</v>
      </c>
      <c r="R44" s="108" t="s">
        <v>778</v>
      </c>
      <c r="S44" s="34">
        <f>VLOOKUP($H44,Munka2!$E$2:$H$265,4,FALSE)</f>
        <v>6</v>
      </c>
      <c r="T44" s="34">
        <f t="shared" si="0"/>
        <v>6</v>
      </c>
      <c r="U44" s="37"/>
    </row>
    <row r="45" spans="2:21" x14ac:dyDescent="0.25">
      <c r="B45" s="23">
        <v>20</v>
      </c>
      <c r="C45" s="34">
        <f>VLOOKUP($H45,Munka2!$E$2:$H$265,4,FALSE)</f>
        <v>1</v>
      </c>
      <c r="D45" s="39" t="s">
        <v>343</v>
      </c>
      <c r="F45" s="34" t="s">
        <v>310</v>
      </c>
      <c r="G45" s="34">
        <v>3</v>
      </c>
      <c r="H45" s="68" t="s">
        <v>343</v>
      </c>
      <c r="I45" s="68" t="s">
        <v>103</v>
      </c>
      <c r="J45" s="34">
        <v>2</v>
      </c>
      <c r="K45" s="34" t="s">
        <v>43</v>
      </c>
      <c r="L45" s="34">
        <v>8</v>
      </c>
      <c r="M45" s="34" t="s">
        <v>16</v>
      </c>
      <c r="N45" s="32" t="s">
        <v>404</v>
      </c>
      <c r="O45" s="32" t="s">
        <v>31</v>
      </c>
      <c r="P45" s="34">
        <v>1</v>
      </c>
      <c r="Q45" s="37"/>
      <c r="R45" s="37"/>
      <c r="S45" s="34">
        <f>VLOOKUP($H45,Munka2!$E$2:$H$265,4,FALSE)</f>
        <v>1</v>
      </c>
      <c r="T45" s="34">
        <f t="shared" si="0"/>
        <v>1</v>
      </c>
      <c r="U45" s="37"/>
    </row>
    <row r="46" spans="2:21" x14ac:dyDescent="0.25">
      <c r="B46" s="23">
        <v>45</v>
      </c>
      <c r="C46" s="34">
        <f>VLOOKUP($H46,Munka2!$E$2:$H$265,4,FALSE)</f>
        <v>21</v>
      </c>
      <c r="D46" s="39" t="s">
        <v>343</v>
      </c>
      <c r="F46" s="34" t="s">
        <v>352</v>
      </c>
      <c r="G46" s="34">
        <v>3</v>
      </c>
      <c r="H46" s="68" t="s">
        <v>102</v>
      </c>
      <c r="I46" s="68" t="s">
        <v>103</v>
      </c>
      <c r="J46" s="34">
        <v>2</v>
      </c>
      <c r="K46" s="34" t="s">
        <v>43</v>
      </c>
      <c r="L46" s="34">
        <v>8</v>
      </c>
      <c r="M46" s="34" t="s">
        <v>16</v>
      </c>
      <c r="N46" s="32" t="s">
        <v>404</v>
      </c>
      <c r="O46" s="32" t="s">
        <v>31</v>
      </c>
      <c r="P46" s="34">
        <v>21</v>
      </c>
      <c r="Q46" s="37"/>
      <c r="R46" s="37"/>
      <c r="S46" s="34">
        <f>VLOOKUP($H46,Munka2!$E$2:$H$265,4,FALSE)</f>
        <v>21</v>
      </c>
      <c r="T46" s="34">
        <f t="shared" si="0"/>
        <v>21</v>
      </c>
      <c r="U46" s="37"/>
    </row>
    <row r="47" spans="2:21" x14ac:dyDescent="0.25">
      <c r="B47" s="23">
        <v>21</v>
      </c>
      <c r="C47" s="34">
        <f>VLOOKUP($H47,Munka2!$E$2:$H$265,4,FALSE)</f>
        <v>2</v>
      </c>
      <c r="D47" s="39" t="s">
        <v>344</v>
      </c>
      <c r="F47" s="34" t="s">
        <v>310</v>
      </c>
      <c r="G47" s="34">
        <v>3</v>
      </c>
      <c r="H47" s="86" t="s">
        <v>344</v>
      </c>
      <c r="I47" s="86" t="s">
        <v>345</v>
      </c>
      <c r="J47" s="34">
        <v>2</v>
      </c>
      <c r="K47" s="34" t="s">
        <v>42</v>
      </c>
      <c r="L47" s="34">
        <v>8</v>
      </c>
      <c r="M47" s="34" t="s">
        <v>16</v>
      </c>
      <c r="N47" s="38" t="s">
        <v>45</v>
      </c>
      <c r="O47" s="38" t="s">
        <v>32</v>
      </c>
      <c r="P47" s="34">
        <v>2</v>
      </c>
      <c r="Q47" s="37"/>
      <c r="R47" s="37"/>
      <c r="S47" s="34">
        <f>VLOOKUP($H47,Munka2!$E$2:$H$265,4,FALSE)</f>
        <v>2</v>
      </c>
      <c r="T47" s="34">
        <f t="shared" si="0"/>
        <v>2</v>
      </c>
      <c r="U47" s="37"/>
    </row>
    <row r="48" spans="2:21" x14ac:dyDescent="0.25">
      <c r="B48" s="23">
        <v>47</v>
      </c>
      <c r="C48" s="34">
        <f>VLOOKUP($H48,Munka2!$E$2:$H$265,4,FALSE)</f>
        <v>9</v>
      </c>
      <c r="F48" s="34" t="s">
        <v>352</v>
      </c>
      <c r="G48" s="34">
        <v>4</v>
      </c>
      <c r="H48" s="96" t="s">
        <v>377</v>
      </c>
      <c r="I48" s="96" t="s">
        <v>346</v>
      </c>
      <c r="J48" s="34">
        <v>4</v>
      </c>
      <c r="K48" s="34" t="s">
        <v>43</v>
      </c>
      <c r="L48" s="34">
        <v>12</v>
      </c>
      <c r="M48" s="34" t="s">
        <v>15</v>
      </c>
      <c r="N48" s="32" t="s">
        <v>235</v>
      </c>
      <c r="O48" s="32" t="s">
        <v>31</v>
      </c>
      <c r="P48" s="34">
        <v>9</v>
      </c>
      <c r="Q48" s="37"/>
      <c r="R48" s="37"/>
      <c r="S48" s="34">
        <f>VLOOKUP($H48,Munka2!$E$2:$H$265,4,FALSE)</f>
        <v>9</v>
      </c>
      <c r="T48" s="34">
        <f t="shared" si="0"/>
        <v>9</v>
      </c>
      <c r="U48" s="37"/>
    </row>
    <row r="49" spans="2:21" x14ac:dyDescent="0.25">
      <c r="B49" s="23">
        <v>48</v>
      </c>
      <c r="C49" s="34">
        <f>VLOOKUP($H49,Munka2!$E$2:$H$265,4,FALSE)</f>
        <v>3</v>
      </c>
      <c r="F49" s="34" t="s">
        <v>352</v>
      </c>
      <c r="G49" s="34">
        <v>4</v>
      </c>
      <c r="H49" s="91" t="s">
        <v>378</v>
      </c>
      <c r="I49" s="91" t="s">
        <v>379</v>
      </c>
      <c r="J49" s="34">
        <v>4</v>
      </c>
      <c r="K49" s="34" t="s">
        <v>43</v>
      </c>
      <c r="L49" s="34">
        <v>12</v>
      </c>
      <c r="M49" s="34" t="s">
        <v>15</v>
      </c>
      <c r="N49" s="37" t="s">
        <v>733</v>
      </c>
      <c r="O49" s="32" t="s">
        <v>73</v>
      </c>
      <c r="P49" s="34">
        <v>3</v>
      </c>
      <c r="Q49" s="53" t="s">
        <v>897</v>
      </c>
      <c r="R49" s="37"/>
      <c r="S49" s="34">
        <f>VLOOKUP($H49,Munka2!$E$2:$H$265,4,FALSE)</f>
        <v>3</v>
      </c>
      <c r="T49" s="34">
        <f t="shared" si="0"/>
        <v>3</v>
      </c>
      <c r="U49" s="37"/>
    </row>
    <row r="50" spans="2:21" x14ac:dyDescent="0.25">
      <c r="B50" s="23">
        <v>49</v>
      </c>
      <c r="C50" s="34">
        <f>VLOOKUP($H50,Munka2!$E$2:$H$265,4,FALSE)</f>
        <v>18</v>
      </c>
      <c r="F50" s="34" t="s">
        <v>352</v>
      </c>
      <c r="G50" s="34">
        <v>4</v>
      </c>
      <c r="H50" s="58" t="s">
        <v>133</v>
      </c>
      <c r="I50" s="58" t="s">
        <v>75</v>
      </c>
      <c r="J50" s="34">
        <v>2</v>
      </c>
      <c r="K50" s="34" t="s">
        <v>43</v>
      </c>
      <c r="L50" s="34">
        <v>8</v>
      </c>
      <c r="M50" s="34" t="s">
        <v>15</v>
      </c>
      <c r="N50" s="37" t="s">
        <v>39</v>
      </c>
      <c r="O50" s="32" t="s">
        <v>30</v>
      </c>
      <c r="P50" s="34">
        <v>18</v>
      </c>
      <c r="Q50" s="37"/>
      <c r="R50" s="37"/>
      <c r="S50" s="34">
        <f>VLOOKUP($H50,Munka2!$E$2:$H$265,4,FALSE)</f>
        <v>18</v>
      </c>
      <c r="T50" s="34">
        <f t="shared" si="0"/>
        <v>18</v>
      </c>
      <c r="U50" s="37"/>
    </row>
    <row r="51" spans="2:21" x14ac:dyDescent="0.25">
      <c r="B51" s="23">
        <v>50</v>
      </c>
      <c r="C51" s="34">
        <f>VLOOKUP($H51,Munka2!$E$2:$H$265,4,FALSE)</f>
        <v>2</v>
      </c>
      <c r="F51" s="34" t="s">
        <v>352</v>
      </c>
      <c r="G51" s="34">
        <v>4</v>
      </c>
      <c r="H51" s="75" t="s">
        <v>182</v>
      </c>
      <c r="I51" s="75" t="s">
        <v>183</v>
      </c>
      <c r="J51" s="34">
        <v>3</v>
      </c>
      <c r="K51" s="34" t="s">
        <v>42</v>
      </c>
      <c r="L51" s="34">
        <v>8</v>
      </c>
      <c r="M51" s="34" t="s">
        <v>15</v>
      </c>
      <c r="N51" s="32" t="s">
        <v>100</v>
      </c>
      <c r="O51" s="32" t="s">
        <v>30</v>
      </c>
      <c r="P51" s="34">
        <v>2</v>
      </c>
      <c r="Q51" s="53" t="s">
        <v>897</v>
      </c>
      <c r="R51" s="33"/>
      <c r="S51" s="34">
        <f>VLOOKUP($H51,Munka2!$E$2:$H$265,4,FALSE)</f>
        <v>2</v>
      </c>
      <c r="T51" s="34">
        <f t="shared" si="0"/>
        <v>2</v>
      </c>
      <c r="U51" s="37"/>
    </row>
    <row r="52" spans="2:21" x14ac:dyDescent="0.25">
      <c r="B52" s="23">
        <v>51</v>
      </c>
      <c r="C52" s="34">
        <f>VLOOKUP($H52,Munka2!$E$2:$H$265,4,FALSE)</f>
        <v>31</v>
      </c>
      <c r="F52" s="34" t="s">
        <v>352</v>
      </c>
      <c r="G52" s="34">
        <v>5</v>
      </c>
      <c r="H52" s="91" t="s">
        <v>188</v>
      </c>
      <c r="I52" s="91" t="s">
        <v>120</v>
      </c>
      <c r="J52" s="34">
        <v>4</v>
      </c>
      <c r="K52" s="34" t="s">
        <v>43</v>
      </c>
      <c r="L52" s="34">
        <v>12</v>
      </c>
      <c r="M52" s="34" t="s">
        <v>15</v>
      </c>
      <c r="N52" s="37" t="s">
        <v>39</v>
      </c>
      <c r="O52" s="32" t="s">
        <v>30</v>
      </c>
      <c r="P52" s="34">
        <v>31</v>
      </c>
      <c r="Q52" s="37"/>
      <c r="R52" s="37"/>
      <c r="S52" s="34">
        <f>VLOOKUP($H52,Munka2!$E$2:$H$265,4,FALSE)</f>
        <v>31</v>
      </c>
      <c r="T52" s="34">
        <f t="shared" si="0"/>
        <v>31</v>
      </c>
      <c r="U52" s="37"/>
    </row>
    <row r="53" spans="2:21" x14ac:dyDescent="0.25">
      <c r="B53" s="23">
        <v>52</v>
      </c>
      <c r="C53" s="34">
        <f>VLOOKUP($H53,Munka2!$E$2:$H$265,4,FALSE)</f>
        <v>36</v>
      </c>
      <c r="F53" s="34" t="s">
        <v>352</v>
      </c>
      <c r="G53" s="34">
        <v>5</v>
      </c>
      <c r="H53" s="58" t="s">
        <v>294</v>
      </c>
      <c r="I53" s="58" t="s">
        <v>380</v>
      </c>
      <c r="J53" s="34">
        <v>4</v>
      </c>
      <c r="K53" s="34" t="s">
        <v>43</v>
      </c>
      <c r="L53" s="34">
        <v>12</v>
      </c>
      <c r="M53" s="34" t="s">
        <v>15</v>
      </c>
      <c r="N53" s="32" t="s">
        <v>100</v>
      </c>
      <c r="O53" s="32" t="s">
        <v>30</v>
      </c>
      <c r="P53" s="34">
        <v>36</v>
      </c>
      <c r="Q53" s="37"/>
      <c r="R53" s="37"/>
      <c r="S53" s="34">
        <f>VLOOKUP($H53,Munka2!$E$2:$H$265,4,FALSE)</f>
        <v>36</v>
      </c>
      <c r="T53" s="34">
        <f t="shared" si="0"/>
        <v>36</v>
      </c>
      <c r="U53" s="37"/>
    </row>
    <row r="54" spans="2:21" x14ac:dyDescent="0.25">
      <c r="B54" s="23">
        <v>53</v>
      </c>
      <c r="C54" s="34">
        <f>VLOOKUP($H54,Munka2!$E$2:$H$265,4,FALSE)</f>
        <v>38</v>
      </c>
      <c r="F54" s="34" t="s">
        <v>352</v>
      </c>
      <c r="G54" s="34">
        <v>5</v>
      </c>
      <c r="H54" s="93" t="s">
        <v>381</v>
      </c>
      <c r="I54" s="93" t="s">
        <v>382</v>
      </c>
      <c r="J54" s="34">
        <v>4</v>
      </c>
      <c r="K54" s="34" t="s">
        <v>43</v>
      </c>
      <c r="L54" s="34">
        <v>16</v>
      </c>
      <c r="M54" s="34" t="s">
        <v>15</v>
      </c>
      <c r="N54" s="37" t="s">
        <v>288</v>
      </c>
      <c r="O54" s="32" t="s">
        <v>31</v>
      </c>
      <c r="P54" s="34">
        <v>38</v>
      </c>
      <c r="Q54" s="37"/>
      <c r="R54" s="37"/>
      <c r="S54" s="34">
        <f>VLOOKUP($H54,Munka2!$E$2:$H$265,4,FALSE)</f>
        <v>38</v>
      </c>
      <c r="T54" s="34">
        <f t="shared" si="0"/>
        <v>38</v>
      </c>
      <c r="U54" s="37"/>
    </row>
    <row r="55" spans="2:21" x14ac:dyDescent="0.25">
      <c r="B55" s="23">
        <v>54</v>
      </c>
      <c r="C55" s="34">
        <f>VLOOKUP($H55,Munka2!$E$2:$H$265,4,FALSE)</f>
        <v>21</v>
      </c>
      <c r="F55" s="34" t="s">
        <v>352</v>
      </c>
      <c r="G55" s="34">
        <v>5</v>
      </c>
      <c r="H55" s="99" t="s">
        <v>383</v>
      </c>
      <c r="I55" s="99" t="s">
        <v>348</v>
      </c>
      <c r="J55" s="34">
        <v>4</v>
      </c>
      <c r="K55" s="34" t="s">
        <v>43</v>
      </c>
      <c r="L55" s="34">
        <v>16</v>
      </c>
      <c r="M55" s="34" t="s">
        <v>15</v>
      </c>
      <c r="N55" s="37" t="s">
        <v>733</v>
      </c>
      <c r="O55" s="32" t="s">
        <v>73</v>
      </c>
      <c r="P55" s="34">
        <v>21</v>
      </c>
      <c r="Q55" s="37"/>
      <c r="R55" s="37"/>
      <c r="S55" s="34">
        <f>VLOOKUP($H55,Munka2!$E$2:$H$265,4,FALSE)</f>
        <v>21</v>
      </c>
      <c r="T55" s="34">
        <f t="shared" si="0"/>
        <v>21</v>
      </c>
      <c r="U55" s="37"/>
    </row>
    <row r="56" spans="2:21" x14ac:dyDescent="0.25">
      <c r="B56" s="23">
        <v>56</v>
      </c>
      <c r="C56" s="34">
        <f>VLOOKUP($H56,Munka2!$E$2:$H$265,4,FALSE)</f>
        <v>32</v>
      </c>
      <c r="F56" s="34" t="s">
        <v>384</v>
      </c>
      <c r="G56" s="34">
        <v>5</v>
      </c>
      <c r="H56" s="104" t="s">
        <v>114</v>
      </c>
      <c r="I56" s="104" t="s">
        <v>115</v>
      </c>
      <c r="J56" s="34">
        <v>2</v>
      </c>
      <c r="K56" s="34" t="s">
        <v>42</v>
      </c>
      <c r="L56" s="34">
        <v>8</v>
      </c>
      <c r="M56" s="34" t="s">
        <v>17</v>
      </c>
      <c r="N56" s="37" t="s">
        <v>185</v>
      </c>
      <c r="O56" s="32" t="s">
        <v>30</v>
      </c>
      <c r="P56" s="34">
        <v>32</v>
      </c>
      <c r="Q56" s="37"/>
      <c r="R56" s="37"/>
      <c r="S56" s="34">
        <f>VLOOKUP($H56,Munka2!$E$2:$H$265,4,FALSE)</f>
        <v>32</v>
      </c>
      <c r="T56" s="34">
        <f t="shared" si="0"/>
        <v>32</v>
      </c>
      <c r="U56" s="37"/>
    </row>
    <row r="57" spans="2:21" x14ac:dyDescent="0.25">
      <c r="B57" s="23">
        <v>57</v>
      </c>
      <c r="C57" s="34">
        <f>VLOOKUP($H57,Munka2!$E$2:$H$265,4,FALSE)</f>
        <v>33</v>
      </c>
      <c r="F57" s="34" t="s">
        <v>384</v>
      </c>
      <c r="G57" s="34">
        <v>5</v>
      </c>
      <c r="H57" s="95" t="s">
        <v>186</v>
      </c>
      <c r="I57" s="95" t="s">
        <v>156</v>
      </c>
      <c r="J57" s="34">
        <v>3</v>
      </c>
      <c r="K57" s="34" t="s">
        <v>42</v>
      </c>
      <c r="L57" s="34">
        <v>8</v>
      </c>
      <c r="M57" s="34" t="s">
        <v>17</v>
      </c>
      <c r="N57" s="37" t="s">
        <v>39</v>
      </c>
      <c r="O57" s="32" t="s">
        <v>30</v>
      </c>
      <c r="P57" s="34">
        <v>33</v>
      </c>
      <c r="Q57" s="37"/>
      <c r="R57" s="37"/>
      <c r="S57" s="34">
        <f>VLOOKUP($H57,Munka2!$E$2:$H$265,4,FALSE)</f>
        <v>33</v>
      </c>
      <c r="T57" s="34">
        <f t="shared" si="0"/>
        <v>33</v>
      </c>
      <c r="U57" s="37"/>
    </row>
    <row r="58" spans="2:21" x14ac:dyDescent="0.25">
      <c r="B58" s="23">
        <v>58</v>
      </c>
      <c r="C58" s="34">
        <f>VLOOKUP($H58,Munka2!$E$2:$H$265,4,FALSE)</f>
        <v>33</v>
      </c>
      <c r="F58" s="34" t="s">
        <v>384</v>
      </c>
      <c r="G58" s="34">
        <v>5</v>
      </c>
      <c r="H58" s="106" t="s">
        <v>385</v>
      </c>
      <c r="I58" s="106" t="s">
        <v>386</v>
      </c>
      <c r="J58" s="34">
        <v>4</v>
      </c>
      <c r="K58" s="34" t="s">
        <v>43</v>
      </c>
      <c r="L58" s="34">
        <v>12</v>
      </c>
      <c r="M58" s="34" t="s">
        <v>17</v>
      </c>
      <c r="N58" s="32" t="s">
        <v>194</v>
      </c>
      <c r="O58" s="32" t="s">
        <v>30</v>
      </c>
      <c r="P58" s="34">
        <v>33</v>
      </c>
      <c r="Q58" s="37"/>
      <c r="R58" s="37"/>
      <c r="S58" s="34">
        <f>VLOOKUP($H58,Munka2!$E$2:$H$265,4,FALSE)</f>
        <v>33</v>
      </c>
      <c r="T58" s="34">
        <f t="shared" si="0"/>
        <v>33</v>
      </c>
      <c r="U58" s="37"/>
    </row>
    <row r="59" spans="2:21" x14ac:dyDescent="0.25">
      <c r="B59" s="23">
        <v>55</v>
      </c>
      <c r="C59" s="34">
        <f>VLOOKUP($H59,Munka2!$E$2:$H$265,4,FALSE)</f>
        <v>37</v>
      </c>
      <c r="F59" s="34" t="s">
        <v>352</v>
      </c>
      <c r="G59" s="34">
        <v>5</v>
      </c>
      <c r="H59" s="54" t="s">
        <v>119</v>
      </c>
      <c r="I59" s="54" t="s">
        <v>51</v>
      </c>
      <c r="J59" s="34">
        <v>2</v>
      </c>
      <c r="K59" s="34" t="s">
        <v>43</v>
      </c>
      <c r="L59" s="34">
        <v>8</v>
      </c>
      <c r="M59" s="34" t="s">
        <v>16</v>
      </c>
      <c r="N59" s="37" t="s">
        <v>52</v>
      </c>
      <c r="O59" s="37" t="s">
        <v>53</v>
      </c>
      <c r="P59" s="34">
        <v>37</v>
      </c>
      <c r="Q59" s="37"/>
      <c r="R59" s="37"/>
      <c r="S59" s="34">
        <f>VLOOKUP($H59,Munka2!$E$2:$H$265,4,FALSE)</f>
        <v>37</v>
      </c>
      <c r="T59" s="34">
        <f t="shared" si="0"/>
        <v>37</v>
      </c>
      <c r="U59" s="37"/>
    </row>
    <row r="60" spans="2:21" x14ac:dyDescent="0.25">
      <c r="B60" s="23">
        <v>59</v>
      </c>
      <c r="C60" s="34">
        <f>VLOOKUP($H60,Munka2!$E$2:$H$265,4,FALSE)</f>
        <v>7</v>
      </c>
      <c r="F60" s="34" t="s">
        <v>384</v>
      </c>
      <c r="G60" s="34">
        <v>5</v>
      </c>
      <c r="H60" s="100" t="s">
        <v>387</v>
      </c>
      <c r="I60" s="100" t="s">
        <v>388</v>
      </c>
      <c r="J60" s="34">
        <v>3</v>
      </c>
      <c r="K60" s="34" t="s">
        <v>42</v>
      </c>
      <c r="L60" s="34">
        <v>8</v>
      </c>
      <c r="M60" s="34" t="s">
        <v>16</v>
      </c>
      <c r="N60" s="37" t="s">
        <v>139</v>
      </c>
      <c r="O60" s="37" t="s">
        <v>30</v>
      </c>
      <c r="P60" s="34">
        <v>7</v>
      </c>
      <c r="Q60" s="37"/>
      <c r="R60" s="37"/>
      <c r="S60" s="34">
        <f>VLOOKUP($H60,Munka2!$E$2:$H$265,4,FALSE)</f>
        <v>7</v>
      </c>
      <c r="T60" s="34">
        <f t="shared" si="0"/>
        <v>7</v>
      </c>
      <c r="U60" s="37"/>
    </row>
    <row r="61" spans="2:21" x14ac:dyDescent="0.25">
      <c r="B61" s="23">
        <v>60</v>
      </c>
      <c r="C61" s="34">
        <f>VLOOKUP($H61,Munka2!$E$2:$H$265,4,FALSE)</f>
        <v>4</v>
      </c>
      <c r="F61" s="34" t="s">
        <v>384</v>
      </c>
      <c r="G61" s="34">
        <v>5</v>
      </c>
      <c r="H61" s="100" t="s">
        <v>389</v>
      </c>
      <c r="I61" s="100" t="s">
        <v>390</v>
      </c>
      <c r="J61" s="34">
        <v>4</v>
      </c>
      <c r="K61" s="34" t="s">
        <v>43</v>
      </c>
      <c r="L61" s="34">
        <v>12</v>
      </c>
      <c r="M61" s="34" t="s">
        <v>16</v>
      </c>
      <c r="N61" s="37" t="s">
        <v>139</v>
      </c>
      <c r="O61" s="37" t="s">
        <v>30</v>
      </c>
      <c r="P61" s="34">
        <v>4</v>
      </c>
      <c r="Q61" s="37"/>
      <c r="R61" s="37"/>
      <c r="S61" s="34">
        <f>VLOOKUP($H61,Munka2!$E$2:$H$265,4,FALSE)</f>
        <v>4</v>
      </c>
      <c r="T61" s="34">
        <f t="shared" si="0"/>
        <v>4</v>
      </c>
      <c r="U61" s="37"/>
    </row>
    <row r="62" spans="2:21" x14ac:dyDescent="0.25">
      <c r="B62" s="23">
        <v>61</v>
      </c>
      <c r="C62" s="34">
        <f>VLOOKUP($H62,Munka2!$E$2:$H$265,4,FALSE)</f>
        <v>1</v>
      </c>
      <c r="D62" s="39" t="s">
        <v>391</v>
      </c>
      <c r="F62" s="34" t="s">
        <v>352</v>
      </c>
      <c r="G62" s="34">
        <v>6</v>
      </c>
      <c r="H62" s="107" t="s">
        <v>391</v>
      </c>
      <c r="I62" s="107" t="s">
        <v>392</v>
      </c>
      <c r="J62" s="34">
        <v>5</v>
      </c>
      <c r="K62" s="34" t="s">
        <v>43</v>
      </c>
      <c r="L62" s="34">
        <v>16</v>
      </c>
      <c r="M62" s="34" t="s">
        <v>15</v>
      </c>
      <c r="N62" s="37" t="s">
        <v>730</v>
      </c>
      <c r="O62" s="32" t="s">
        <v>31</v>
      </c>
      <c r="P62" s="34">
        <v>1</v>
      </c>
      <c r="Q62" s="53" t="s">
        <v>897</v>
      </c>
      <c r="R62" s="33"/>
      <c r="S62" s="34">
        <f>VLOOKUP($H62,Munka2!$E$2:$H$265,4,FALSE)</f>
        <v>1</v>
      </c>
      <c r="T62" s="34">
        <f t="shared" si="0"/>
        <v>1</v>
      </c>
      <c r="U62" s="37"/>
    </row>
    <row r="63" spans="2:21" x14ac:dyDescent="0.25">
      <c r="B63" s="23">
        <v>68</v>
      </c>
      <c r="C63" s="34">
        <f>VLOOKUP($H63,Munka2!$E$2:$H$265,4,FALSE)</f>
        <v>4</v>
      </c>
      <c r="D63" s="39" t="s">
        <v>391</v>
      </c>
      <c r="F63" s="34" t="s">
        <v>397</v>
      </c>
      <c r="G63" s="34">
        <v>6</v>
      </c>
      <c r="H63" s="107" t="s">
        <v>398</v>
      </c>
      <c r="I63" s="107" t="s">
        <v>392</v>
      </c>
      <c r="J63" s="34">
        <v>5</v>
      </c>
      <c r="K63" s="34" t="s">
        <v>43</v>
      </c>
      <c r="L63" s="34">
        <v>16</v>
      </c>
      <c r="M63" s="34" t="s">
        <v>15</v>
      </c>
      <c r="N63" s="37" t="s">
        <v>730</v>
      </c>
      <c r="O63" s="32" t="s">
        <v>31</v>
      </c>
      <c r="P63" s="34">
        <v>4</v>
      </c>
      <c r="Q63" s="53" t="s">
        <v>897</v>
      </c>
      <c r="R63" s="33"/>
      <c r="S63" s="34">
        <f>VLOOKUP($H63,Munka2!$E$2:$H$265,4,FALSE)</f>
        <v>4</v>
      </c>
      <c r="T63" s="34">
        <f>IF(ISERROR(S63),"",S63)</f>
        <v>4</v>
      </c>
      <c r="U63" s="37"/>
    </row>
    <row r="64" spans="2:21" x14ac:dyDescent="0.25">
      <c r="B64" s="23">
        <v>62</v>
      </c>
      <c r="C64" s="34">
        <f>VLOOKUP($H64,Munka2!$E$2:$H$265,4,FALSE)</f>
        <v>11</v>
      </c>
      <c r="F64" s="34" t="s">
        <v>352</v>
      </c>
      <c r="G64" s="34">
        <v>7</v>
      </c>
      <c r="H64" s="96" t="s">
        <v>393</v>
      </c>
      <c r="I64" s="96" t="s">
        <v>394</v>
      </c>
      <c r="J64" s="34">
        <v>15</v>
      </c>
      <c r="K64" s="34" t="s">
        <v>42</v>
      </c>
      <c r="L64" s="34"/>
      <c r="M64" s="34" t="s">
        <v>15</v>
      </c>
      <c r="N64" s="37" t="s">
        <v>139</v>
      </c>
      <c r="O64" s="37" t="s">
        <v>30</v>
      </c>
      <c r="P64" s="34">
        <v>11</v>
      </c>
      <c r="Q64" s="37"/>
      <c r="R64" s="37"/>
      <c r="S64" s="34">
        <f>VLOOKUP($H64,Munka2!$E$2:$H$265,4,FALSE)</f>
        <v>11</v>
      </c>
      <c r="T64" s="34">
        <f t="shared" si="0"/>
        <v>11</v>
      </c>
      <c r="U64" s="37"/>
    </row>
    <row r="65" spans="2:21" x14ac:dyDescent="0.25">
      <c r="B65" s="23">
        <v>63</v>
      </c>
      <c r="C65" s="34">
        <f>VLOOKUP($H65,Munka2!$E$2:$H$265,4,FALSE)</f>
        <v>15</v>
      </c>
      <c r="F65" s="34" t="s">
        <v>384</v>
      </c>
      <c r="G65" s="34">
        <v>7</v>
      </c>
      <c r="H65" s="102" t="s">
        <v>395</v>
      </c>
      <c r="I65" s="102" t="s">
        <v>396</v>
      </c>
      <c r="J65" s="34">
        <v>15</v>
      </c>
      <c r="K65" s="34" t="s">
        <v>58</v>
      </c>
      <c r="L65" s="34"/>
      <c r="M65" s="34" t="s">
        <v>17</v>
      </c>
      <c r="N65" s="37" t="s">
        <v>139</v>
      </c>
      <c r="O65" s="37" t="s">
        <v>30</v>
      </c>
      <c r="P65" s="34">
        <v>15</v>
      </c>
      <c r="Q65" s="37"/>
      <c r="R65" s="37"/>
      <c r="S65" s="34"/>
      <c r="T65" s="34">
        <f t="shared" si="0"/>
        <v>0</v>
      </c>
      <c r="U65" s="37"/>
    </row>
    <row r="66" spans="2:21" x14ac:dyDescent="0.25">
      <c r="S66" s="2"/>
    </row>
    <row r="67" spans="2:21" x14ac:dyDescent="0.25">
      <c r="S67" s="2"/>
    </row>
    <row r="68" spans="2:21" x14ac:dyDescent="0.25">
      <c r="S68" s="2"/>
    </row>
    <row r="69" spans="2:21" x14ac:dyDescent="0.25">
      <c r="S69" s="2"/>
    </row>
    <row r="70" spans="2:21" x14ac:dyDescent="0.25">
      <c r="S70" s="2"/>
    </row>
    <row r="71" spans="2:21" x14ac:dyDescent="0.25">
      <c r="S71" s="2"/>
    </row>
    <row r="72" spans="2:21" x14ac:dyDescent="0.25">
      <c r="S72" s="2"/>
    </row>
    <row r="73" spans="2:21" x14ac:dyDescent="0.25">
      <c r="S73" s="2"/>
    </row>
    <row r="74" spans="2:21" x14ac:dyDescent="0.25">
      <c r="S74" s="2"/>
    </row>
    <row r="75" spans="2:21" x14ac:dyDescent="0.25">
      <c r="S75" s="2"/>
    </row>
    <row r="76" spans="2:21" x14ac:dyDescent="0.25">
      <c r="S76" s="2"/>
    </row>
    <row r="77" spans="2:21" x14ac:dyDescent="0.25">
      <c r="S77" s="2"/>
    </row>
    <row r="78" spans="2:21" x14ac:dyDescent="0.25">
      <c r="S78" s="2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A1B4-3116-43B4-9F0C-4D33861970F6}">
  <sheetPr>
    <pageSetUpPr fitToPage="1"/>
  </sheetPr>
  <dimension ref="A1:Z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13" style="1" customWidth="1"/>
    <col min="21" max="21" width="17.8554687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03"/>
      <c r="C4" s="304"/>
      <c r="D4" s="4" t="s">
        <v>199</v>
      </c>
      <c r="E4" s="296" t="s">
        <v>777</v>
      </c>
      <c r="F4" s="297"/>
      <c r="G4" s="298"/>
      <c r="H4" s="296" t="s">
        <v>214</v>
      </c>
      <c r="I4" s="299"/>
      <c r="J4" s="300"/>
    </row>
    <row r="5" spans="1:26" ht="36" customHeight="1" thickBot="1" x14ac:dyDescent="0.3">
      <c r="A5" s="2"/>
      <c r="B5" s="294"/>
      <c r="C5" s="295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SUM(P6:P48)</f>
        <v>0</v>
      </c>
      <c r="W5" s="12"/>
    </row>
    <row r="6" spans="1:26" ht="20.100000000000001" customHeight="1" x14ac:dyDescent="0.2">
      <c r="B6" s="13">
        <v>1</v>
      </c>
      <c r="C6" s="13" t="s">
        <v>2</v>
      </c>
      <c r="D6" s="9"/>
      <c r="E6" s="9"/>
      <c r="F6" s="9"/>
      <c r="G6" s="9"/>
      <c r="H6" s="9"/>
      <c r="I6" s="9"/>
      <c r="J6" s="9"/>
      <c r="K6" s="21"/>
      <c r="L6" s="32"/>
      <c r="M6" s="32"/>
      <c r="N6" s="33"/>
      <c r="O6" s="33"/>
      <c r="P6" s="33"/>
      <c r="Q6" s="33"/>
      <c r="R6" s="32"/>
      <c r="S6" s="32"/>
      <c r="T6" s="12"/>
      <c r="U6" s="17"/>
      <c r="V6" s="12"/>
      <c r="W6" s="12"/>
      <c r="X6" s="12"/>
      <c r="Y6" s="12"/>
      <c r="Z6" s="12"/>
    </row>
    <row r="7" spans="1:26" ht="20.100000000000001" customHeight="1" x14ac:dyDescent="0.2">
      <c r="B7" s="14">
        <v>2</v>
      </c>
      <c r="C7" s="14" t="s">
        <v>3</v>
      </c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32"/>
      <c r="S7" s="32"/>
      <c r="T7" s="12"/>
      <c r="U7" s="17"/>
      <c r="V7" s="12"/>
      <c r="W7" s="12"/>
      <c r="X7" s="12"/>
      <c r="Y7" s="12"/>
      <c r="Z7" s="12"/>
    </row>
    <row r="8" spans="1:26" ht="20.100000000000001" customHeight="1" x14ac:dyDescent="0.2">
      <c r="B8" s="14">
        <v>3</v>
      </c>
      <c r="C8" s="14" t="s">
        <v>4</v>
      </c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</row>
    <row r="9" spans="1:26" ht="20.100000000000001" customHeight="1" x14ac:dyDescent="0.2">
      <c r="B9" s="14">
        <v>4</v>
      </c>
      <c r="C9" s="14" t="s">
        <v>5</v>
      </c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>
        <v>5</v>
      </c>
      <c r="C10" s="14" t="s">
        <v>6</v>
      </c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7"/>
      <c r="W10" s="12"/>
      <c r="X10" s="12"/>
      <c r="Y10" s="12"/>
      <c r="Z10" s="12"/>
    </row>
    <row r="11" spans="1:26" ht="20.100000000000001" customHeight="1" x14ac:dyDescent="0.2">
      <c r="B11" s="14">
        <v>6</v>
      </c>
      <c r="C11" s="14" t="s">
        <v>7</v>
      </c>
      <c r="D11" s="9"/>
      <c r="E11" s="9"/>
      <c r="F11" s="9"/>
      <c r="G11" s="9"/>
      <c r="H11" s="9"/>
      <c r="I11" s="9"/>
      <c r="J11" s="9"/>
      <c r="K11" s="21"/>
      <c r="L11" s="32"/>
      <c r="M11" s="32"/>
      <c r="N11" s="33"/>
      <c r="O11" s="33"/>
      <c r="P11" s="33"/>
      <c r="Q11" s="33"/>
      <c r="R11" s="32"/>
      <c r="S11" s="32"/>
      <c r="T11" s="12"/>
      <c r="U11" s="17"/>
      <c r="W11" s="12"/>
      <c r="X11" s="12"/>
      <c r="Y11" s="12"/>
      <c r="Z11" s="12"/>
    </row>
    <row r="12" spans="1:26" ht="20.100000000000001" customHeight="1" x14ac:dyDescent="0.2">
      <c r="B12" s="14">
        <v>7</v>
      </c>
      <c r="C12" s="14" t="s">
        <v>8</v>
      </c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W12" s="12"/>
      <c r="X12" s="12"/>
      <c r="Y12" s="12"/>
      <c r="Z12" s="12"/>
    </row>
    <row r="13" spans="1:26" ht="20.100000000000001" customHeight="1" x14ac:dyDescent="0.2">
      <c r="B13" s="14">
        <v>8</v>
      </c>
      <c r="C13" s="14" t="s">
        <v>9</v>
      </c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W13" s="12"/>
      <c r="X13" s="12"/>
      <c r="Y13" s="12"/>
      <c r="Z13" s="12"/>
    </row>
    <row r="14" spans="1:26" ht="20.100000000000001" customHeight="1" x14ac:dyDescent="0.2">
      <c r="B14" s="14">
        <v>9</v>
      </c>
      <c r="C14" s="14" t="s">
        <v>10</v>
      </c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</row>
    <row r="15" spans="1:26" ht="20.100000000000001" customHeight="1" x14ac:dyDescent="0.2">
      <c r="B15" s="14">
        <v>10</v>
      </c>
      <c r="C15" s="14" t="s">
        <v>11</v>
      </c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</row>
    <row r="16" spans="1:26" ht="20.100000000000001" customHeight="1" x14ac:dyDescent="0.2">
      <c r="B16" s="14">
        <v>11</v>
      </c>
      <c r="C16" s="14" t="s">
        <v>12</v>
      </c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</row>
    <row r="17" spans="1:26" ht="18.75" customHeight="1" thickBot="1" x14ac:dyDescent="0.25">
      <c r="B17" s="15">
        <v>12</v>
      </c>
      <c r="C17" s="15" t="s">
        <v>13</v>
      </c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94"/>
      <c r="C18" s="295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7"/>
      <c r="W18" s="12"/>
      <c r="X18" s="12"/>
      <c r="Y18" s="12"/>
      <c r="Z18" s="12"/>
    </row>
    <row r="19" spans="1:26" ht="20.100000000000001" customHeight="1" x14ac:dyDescent="0.2">
      <c r="B19" s="13">
        <v>1</v>
      </c>
      <c r="C19" s="13" t="s">
        <v>2</v>
      </c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84"/>
      <c r="U19" s="17"/>
      <c r="W19" s="12"/>
      <c r="X19" s="12"/>
      <c r="Y19" s="12"/>
      <c r="Z19" s="12"/>
    </row>
    <row r="20" spans="1:26" ht="20.100000000000001" customHeight="1" x14ac:dyDescent="0.2">
      <c r="B20" s="14">
        <v>2</v>
      </c>
      <c r="C20" s="14" t="s">
        <v>3</v>
      </c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3"/>
      <c r="T20" s="7"/>
      <c r="U20" s="12"/>
      <c r="W20" s="12"/>
      <c r="X20" s="12"/>
      <c r="Y20" s="12"/>
      <c r="Z20" s="12"/>
    </row>
    <row r="21" spans="1:26" ht="20.100000000000001" customHeight="1" x14ac:dyDescent="0.2">
      <c r="B21" s="14">
        <v>3</v>
      </c>
      <c r="C21" s="14" t="s">
        <v>4</v>
      </c>
      <c r="D21" s="9"/>
      <c r="E21" s="9"/>
      <c r="F21" s="9"/>
      <c r="G21" s="9"/>
      <c r="H21" s="9"/>
      <c r="I21" s="9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</row>
    <row r="22" spans="1:26" ht="20.100000000000001" customHeight="1" x14ac:dyDescent="0.2">
      <c r="B22" s="14">
        <v>4</v>
      </c>
      <c r="C22" s="14" t="s">
        <v>5</v>
      </c>
      <c r="D22" s="9"/>
      <c r="E22" s="9"/>
      <c r="F22" s="9"/>
      <c r="G22" s="9"/>
      <c r="H22" s="9"/>
      <c r="I22" s="9"/>
      <c r="J22" s="9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2"/>
      <c r="W22" s="12"/>
      <c r="X22" s="12"/>
      <c r="Y22" s="12"/>
      <c r="Z22" s="12"/>
    </row>
    <row r="23" spans="1:26" ht="20.100000000000001" customHeight="1" x14ac:dyDescent="0.2">
      <c r="B23" s="14">
        <v>5</v>
      </c>
      <c r="C23" s="14" t="s">
        <v>6</v>
      </c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</row>
    <row r="24" spans="1:26" ht="20.100000000000001" customHeight="1" x14ac:dyDescent="0.2">
      <c r="B24" s="14">
        <v>6</v>
      </c>
      <c r="C24" s="14" t="s">
        <v>7</v>
      </c>
      <c r="D24" s="9"/>
      <c r="E24" s="9"/>
      <c r="F24" s="9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2"/>
      <c r="W24" s="12"/>
      <c r="X24" s="12"/>
      <c r="Y24" s="12"/>
      <c r="Z24" s="12"/>
    </row>
    <row r="25" spans="1:26" ht="20.100000000000001" customHeight="1" x14ac:dyDescent="0.2">
      <c r="B25" s="14">
        <v>7</v>
      </c>
      <c r="C25" s="14" t="s">
        <v>8</v>
      </c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</row>
    <row r="26" spans="1:26" ht="20.100000000000001" customHeight="1" x14ac:dyDescent="0.2">
      <c r="B26" s="14">
        <v>8</v>
      </c>
      <c r="C26" s="14" t="s">
        <v>9</v>
      </c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</row>
    <row r="27" spans="1:26" ht="19.5" customHeight="1" x14ac:dyDescent="0.2">
      <c r="B27" s="14">
        <v>9</v>
      </c>
      <c r="C27" s="14" t="s">
        <v>10</v>
      </c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</row>
    <row r="28" spans="1:26" ht="20.100000000000001" customHeight="1" x14ac:dyDescent="0.2">
      <c r="B28" s="14">
        <v>10</v>
      </c>
      <c r="C28" s="14" t="s">
        <v>11</v>
      </c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</row>
    <row r="29" spans="1:26" ht="20.100000000000001" customHeight="1" x14ac:dyDescent="0.2">
      <c r="B29" s="14">
        <v>11</v>
      </c>
      <c r="C29" s="14" t="s">
        <v>12</v>
      </c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>
        <v>12</v>
      </c>
      <c r="C30" s="15" t="s">
        <v>13</v>
      </c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01" t="s">
        <v>196</v>
      </c>
      <c r="C32" s="302"/>
      <c r="D32" s="302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01" t="s">
        <v>197</v>
      </c>
      <c r="C35" s="302"/>
      <c r="D35" s="302"/>
      <c r="J35" s="6" t="s">
        <v>195</v>
      </c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</row>
    <row r="37" spans="2:26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27.75" thickBot="1" x14ac:dyDescent="0.3">
      <c r="B39" s="294"/>
      <c r="C39" s="295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</row>
    <row r="42" spans="2:26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</row>
    <row r="45" spans="2:26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</row>
    <row r="47" spans="2:26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</row>
    <row r="50" spans="2:26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27.75" thickBot="1" x14ac:dyDescent="0.25">
      <c r="B52" s="294"/>
      <c r="C52" s="295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</row>
    <row r="56" spans="2:26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</row>
    <row r="57" spans="2:26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51"/>
      <c r="M65" s="51"/>
      <c r="N65" s="33"/>
      <c r="O65" s="33"/>
      <c r="P65" s="33"/>
      <c r="Q65" s="33"/>
      <c r="R65" s="78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6"/>
      <c r="S76" s="33"/>
      <c r="T76" s="12"/>
      <c r="U76" s="12"/>
      <c r="W76" s="12"/>
      <c r="X76" s="12"/>
      <c r="Y76" s="12"/>
      <c r="Z76" s="12"/>
    </row>
    <row r="77" spans="12:26" x14ac:dyDescent="0.2">
      <c r="L77" s="81"/>
      <c r="M77" s="81"/>
      <c r="N77" s="82"/>
      <c r="O77" s="82"/>
      <c r="P77" s="82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5">
      <c r="S94" s="34"/>
    </row>
    <row r="95" spans="12:26" x14ac:dyDescent="0.25">
      <c r="S95" s="34"/>
    </row>
    <row r="96" spans="12:26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50674-1315-44FA-A66D-095CC0E0DF6B}">
  <dimension ref="A1:U32"/>
  <sheetViews>
    <sheetView tabSelected="1" topLeftCell="A4" zoomScale="90" zoomScaleNormal="90" workbookViewId="0">
      <selection activeCell="L22" sqref="L22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261" t="s">
        <v>908</v>
      </c>
      <c r="B1" s="261"/>
      <c r="C1" s="261"/>
      <c r="D1" s="261"/>
      <c r="E1" s="261"/>
      <c r="F1" s="262" t="s">
        <v>909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 t="s">
        <v>931</v>
      </c>
      <c r="T1" s="263"/>
      <c r="U1" s="263"/>
    </row>
    <row r="2" spans="1:21" ht="26.25" x14ac:dyDescent="0.4">
      <c r="A2" s="265" t="s">
        <v>927</v>
      </c>
      <c r="B2" s="265"/>
      <c r="C2" s="265"/>
      <c r="D2" s="265"/>
      <c r="E2" s="265"/>
      <c r="F2" s="264" t="s">
        <v>930</v>
      </c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21" ht="25.7" customHeight="1" x14ac:dyDescent="0.4">
      <c r="A3" s="265"/>
      <c r="B3" s="265"/>
      <c r="C3" s="265"/>
      <c r="D3" s="265"/>
      <c r="E3" s="265"/>
      <c r="F3" s="262" t="s">
        <v>910</v>
      </c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</row>
    <row r="4" spans="1:21" ht="13.5" thickBot="1" x14ac:dyDescent="0.25"/>
    <row r="5" spans="1:21" ht="16.5" customHeight="1" thickTop="1" x14ac:dyDescent="0.2">
      <c r="A5" s="240"/>
      <c r="B5" s="248" t="s">
        <v>911</v>
      </c>
      <c r="C5" s="249"/>
      <c r="D5" s="249"/>
      <c r="E5" s="250"/>
      <c r="F5" s="248" t="s">
        <v>912</v>
      </c>
      <c r="G5" s="249"/>
      <c r="H5" s="249"/>
      <c r="I5" s="250"/>
      <c r="J5" s="248" t="s">
        <v>913</v>
      </c>
      <c r="K5" s="249"/>
      <c r="L5" s="249"/>
      <c r="M5" s="250"/>
      <c r="N5" s="248" t="s">
        <v>914</v>
      </c>
      <c r="O5" s="249"/>
      <c r="P5" s="249"/>
      <c r="Q5" s="250"/>
      <c r="R5" s="248" t="s">
        <v>915</v>
      </c>
      <c r="S5" s="249"/>
      <c r="T5" s="249"/>
      <c r="U5" s="250"/>
    </row>
    <row r="6" spans="1:21" ht="13.7" customHeight="1" thickBot="1" x14ac:dyDescent="0.25">
      <c r="A6" s="240"/>
      <c r="B6" s="251"/>
      <c r="C6" s="252"/>
      <c r="D6" s="252"/>
      <c r="E6" s="253"/>
      <c r="F6" s="251"/>
      <c r="G6" s="252"/>
      <c r="H6" s="252"/>
      <c r="I6" s="253"/>
      <c r="J6" s="251"/>
      <c r="K6" s="252"/>
      <c r="L6" s="252"/>
      <c r="M6" s="253"/>
      <c r="N6" s="251"/>
      <c r="O6" s="252"/>
      <c r="P6" s="252"/>
      <c r="Q6" s="253"/>
      <c r="R6" s="251"/>
      <c r="S6" s="252"/>
      <c r="T6" s="252"/>
      <c r="U6" s="253"/>
    </row>
    <row r="7" spans="1:21" ht="30" customHeight="1" x14ac:dyDescent="0.2">
      <c r="A7" s="244" t="s">
        <v>916</v>
      </c>
      <c r="B7" s="257" t="s">
        <v>932</v>
      </c>
      <c r="C7" s="258"/>
      <c r="D7" s="258"/>
      <c r="E7" s="258"/>
      <c r="F7" s="255"/>
      <c r="G7" s="255"/>
      <c r="H7" s="255"/>
      <c r="I7" s="255"/>
      <c r="J7" s="255"/>
      <c r="K7" s="255"/>
      <c r="L7" s="255"/>
      <c r="M7" s="255"/>
      <c r="N7" s="289"/>
      <c r="O7" s="289"/>
      <c r="P7" s="289"/>
      <c r="Q7" s="289"/>
      <c r="R7" s="255"/>
      <c r="S7" s="255"/>
      <c r="T7" s="255"/>
      <c r="U7" s="277"/>
    </row>
    <row r="8" spans="1:21" ht="30" customHeight="1" x14ac:dyDescent="0.2">
      <c r="A8" s="245" t="s">
        <v>917</v>
      </c>
      <c r="B8" s="259"/>
      <c r="C8" s="260"/>
      <c r="D8" s="260"/>
      <c r="E8" s="260"/>
      <c r="F8" s="256"/>
      <c r="G8" s="256"/>
      <c r="H8" s="256"/>
      <c r="I8" s="256"/>
      <c r="J8" s="256"/>
      <c r="K8" s="256"/>
      <c r="L8" s="256"/>
      <c r="M8" s="256"/>
      <c r="N8" s="274"/>
      <c r="O8" s="274"/>
      <c r="P8" s="274"/>
      <c r="Q8" s="274"/>
      <c r="R8" s="275" t="s">
        <v>941</v>
      </c>
      <c r="S8" s="275"/>
      <c r="T8" s="275"/>
      <c r="U8" s="276"/>
    </row>
    <row r="9" spans="1:21" ht="30" customHeight="1" x14ac:dyDescent="0.2">
      <c r="A9" s="245" t="s">
        <v>918</v>
      </c>
      <c r="B9" s="270" t="s">
        <v>933</v>
      </c>
      <c r="C9" s="271"/>
      <c r="D9" s="271"/>
      <c r="E9" s="271"/>
      <c r="F9" s="266" t="s">
        <v>935</v>
      </c>
      <c r="G9" s="266"/>
      <c r="H9" s="266"/>
      <c r="I9" s="266"/>
      <c r="J9" s="256"/>
      <c r="K9" s="256"/>
      <c r="L9" s="256"/>
      <c r="M9" s="256"/>
      <c r="N9" s="254" t="s">
        <v>937</v>
      </c>
      <c r="O9" s="254"/>
      <c r="P9" s="254"/>
      <c r="Q9" s="254"/>
      <c r="R9" s="275"/>
      <c r="S9" s="275"/>
      <c r="T9" s="275"/>
      <c r="U9" s="276"/>
    </row>
    <row r="10" spans="1:21" ht="30" customHeight="1" x14ac:dyDescent="0.2">
      <c r="A10" s="245" t="s">
        <v>919</v>
      </c>
      <c r="B10" s="272"/>
      <c r="C10" s="271"/>
      <c r="D10" s="271"/>
      <c r="E10" s="271"/>
      <c r="F10" s="266"/>
      <c r="G10" s="266"/>
      <c r="H10" s="266"/>
      <c r="I10" s="266"/>
      <c r="J10" s="256"/>
      <c r="K10" s="256"/>
      <c r="L10" s="256"/>
      <c r="M10" s="256"/>
      <c r="N10" s="254"/>
      <c r="O10" s="254"/>
      <c r="P10" s="254"/>
      <c r="Q10" s="254"/>
      <c r="R10" s="275"/>
      <c r="S10" s="275"/>
      <c r="T10" s="275"/>
      <c r="U10" s="276"/>
    </row>
    <row r="11" spans="1:21" ht="30" customHeight="1" x14ac:dyDescent="0.2">
      <c r="A11" s="245" t="s">
        <v>920</v>
      </c>
      <c r="B11" s="290" t="s">
        <v>934</v>
      </c>
      <c r="C11" s="291"/>
      <c r="D11" s="291"/>
      <c r="E11" s="291"/>
      <c r="F11" s="256"/>
      <c r="G11" s="256"/>
      <c r="H11" s="256"/>
      <c r="I11" s="256"/>
      <c r="J11" s="256"/>
      <c r="K11" s="256"/>
      <c r="L11" s="256"/>
      <c r="M11" s="256"/>
      <c r="N11" s="254" t="s">
        <v>938</v>
      </c>
      <c r="O11" s="254"/>
      <c r="P11" s="254"/>
      <c r="Q11" s="254"/>
      <c r="R11" s="278"/>
      <c r="S11" s="279"/>
      <c r="T11" s="279"/>
      <c r="U11" s="280"/>
    </row>
    <row r="12" spans="1:21" ht="30" customHeight="1" x14ac:dyDescent="0.2">
      <c r="A12" s="245" t="s">
        <v>921</v>
      </c>
      <c r="B12" s="290"/>
      <c r="C12" s="291"/>
      <c r="D12" s="291"/>
      <c r="E12" s="291"/>
      <c r="F12" s="256"/>
      <c r="G12" s="256"/>
      <c r="H12" s="256"/>
      <c r="I12" s="256"/>
      <c r="J12" s="256"/>
      <c r="K12" s="256"/>
      <c r="L12" s="256"/>
      <c r="M12" s="256"/>
      <c r="N12" s="254"/>
      <c r="O12" s="254"/>
      <c r="P12" s="254"/>
      <c r="Q12" s="254"/>
      <c r="R12" s="281"/>
      <c r="S12" s="282"/>
      <c r="T12" s="282"/>
      <c r="U12" s="283"/>
    </row>
    <row r="13" spans="1:21" ht="30" customHeight="1" x14ac:dyDescent="0.2">
      <c r="A13" s="245" t="s">
        <v>922</v>
      </c>
      <c r="B13" s="270" t="s">
        <v>966</v>
      </c>
      <c r="C13" s="271"/>
      <c r="D13" s="271"/>
      <c r="E13" s="271"/>
      <c r="F13" s="267" t="s">
        <v>936</v>
      </c>
      <c r="G13" s="267"/>
      <c r="H13" s="267"/>
      <c r="I13" s="267"/>
      <c r="J13" s="274"/>
      <c r="K13" s="274"/>
      <c r="L13" s="274"/>
      <c r="M13" s="274"/>
      <c r="N13" s="274"/>
      <c r="O13" s="274"/>
      <c r="P13" s="274"/>
      <c r="Q13" s="274"/>
      <c r="R13" s="281"/>
      <c r="S13" s="282"/>
      <c r="T13" s="282"/>
      <c r="U13" s="283"/>
    </row>
    <row r="14" spans="1:21" ht="34.9" customHeight="1" x14ac:dyDescent="0.2">
      <c r="A14" s="245" t="s">
        <v>923</v>
      </c>
      <c r="B14" s="272"/>
      <c r="C14" s="271"/>
      <c r="D14" s="271"/>
      <c r="E14" s="271"/>
      <c r="F14" s="267"/>
      <c r="G14" s="267"/>
      <c r="H14" s="267"/>
      <c r="I14" s="267"/>
      <c r="J14" s="268" t="s">
        <v>968</v>
      </c>
      <c r="K14" s="268"/>
      <c r="L14" s="268"/>
      <c r="M14" s="268"/>
      <c r="N14" s="268" t="s">
        <v>939</v>
      </c>
      <c r="O14" s="268"/>
      <c r="P14" s="268"/>
      <c r="Q14" s="268"/>
      <c r="R14" s="281"/>
      <c r="S14" s="282"/>
      <c r="T14" s="282"/>
      <c r="U14" s="283"/>
    </row>
    <row r="15" spans="1:21" ht="34.9" customHeight="1" x14ac:dyDescent="0.2">
      <c r="A15" s="245" t="s">
        <v>924</v>
      </c>
      <c r="B15" s="292" t="s">
        <v>968</v>
      </c>
      <c r="C15" s="268"/>
      <c r="D15" s="268"/>
      <c r="E15" s="268"/>
      <c r="F15" s="270" t="s">
        <v>967</v>
      </c>
      <c r="G15" s="271"/>
      <c r="H15" s="271"/>
      <c r="I15" s="271"/>
      <c r="J15" s="268"/>
      <c r="K15" s="268"/>
      <c r="L15" s="268"/>
      <c r="M15" s="268"/>
      <c r="N15" s="268"/>
      <c r="O15" s="268"/>
      <c r="P15" s="268"/>
      <c r="Q15" s="268"/>
      <c r="R15" s="281"/>
      <c r="S15" s="282"/>
      <c r="T15" s="282"/>
      <c r="U15" s="283"/>
    </row>
    <row r="16" spans="1:21" ht="34.9" customHeight="1" x14ac:dyDescent="0.2">
      <c r="A16" s="245" t="s">
        <v>925</v>
      </c>
      <c r="B16" s="292"/>
      <c r="C16" s="268"/>
      <c r="D16" s="268"/>
      <c r="E16" s="268"/>
      <c r="F16" s="272"/>
      <c r="G16" s="271"/>
      <c r="H16" s="271"/>
      <c r="I16" s="271"/>
      <c r="J16" s="268"/>
      <c r="K16" s="268"/>
      <c r="L16" s="268"/>
      <c r="M16" s="268"/>
      <c r="N16" s="268" t="s">
        <v>940</v>
      </c>
      <c r="O16" s="287"/>
      <c r="P16" s="287"/>
      <c r="Q16" s="287"/>
      <c r="R16" s="281"/>
      <c r="S16" s="282"/>
      <c r="T16" s="282"/>
      <c r="U16" s="283"/>
    </row>
    <row r="17" spans="1:21" ht="34.9" customHeight="1" thickBot="1" x14ac:dyDescent="0.25">
      <c r="A17" s="246" t="s">
        <v>926</v>
      </c>
      <c r="B17" s="293"/>
      <c r="C17" s="273"/>
      <c r="D17" s="273"/>
      <c r="E17" s="273"/>
      <c r="F17" s="273"/>
      <c r="G17" s="273"/>
      <c r="H17" s="273"/>
      <c r="I17" s="273"/>
      <c r="J17" s="269"/>
      <c r="K17" s="269"/>
      <c r="L17" s="269"/>
      <c r="M17" s="269"/>
      <c r="N17" s="288"/>
      <c r="O17" s="288"/>
      <c r="P17" s="288"/>
      <c r="Q17" s="288"/>
      <c r="R17" s="284"/>
      <c r="S17" s="285"/>
      <c r="T17" s="285"/>
      <c r="U17" s="286"/>
    </row>
    <row r="18" spans="1:21" ht="15.75" customHeight="1" x14ac:dyDescent="0.2"/>
    <row r="19" spans="1:21" ht="19.5" customHeight="1" x14ac:dyDescent="0.2"/>
    <row r="22" spans="1:21" ht="49.5" customHeight="1" x14ac:dyDescent="0.2"/>
    <row r="23" spans="1:21" ht="15.75" customHeight="1" x14ac:dyDescent="0.2"/>
    <row r="24" spans="1:21" ht="33.75" customHeight="1" x14ac:dyDescent="0.2"/>
    <row r="25" spans="1:21" ht="15.75" customHeight="1" x14ac:dyDescent="0.2"/>
    <row r="26" spans="1:21" ht="24" customHeight="1" x14ac:dyDescent="0.2"/>
    <row r="27" spans="1:21" ht="15.75" customHeight="1" x14ac:dyDescent="0.2"/>
    <row r="28" spans="1:21" ht="23.25" customHeight="1" x14ac:dyDescent="0.2"/>
    <row r="29" spans="1:21" ht="48" customHeight="1" x14ac:dyDescent="0.2"/>
    <row r="30" spans="1:21" ht="26.25" customHeight="1" x14ac:dyDescent="0.2"/>
    <row r="31" spans="1:21" ht="20.25" customHeight="1" x14ac:dyDescent="0.2"/>
    <row r="32" spans="1:21" ht="44.1" customHeight="1" x14ac:dyDescent="0.2"/>
  </sheetData>
  <mergeCells count="37">
    <mergeCell ref="N13:Q13"/>
    <mergeCell ref="N14:Q15"/>
    <mergeCell ref="N16:Q17"/>
    <mergeCell ref="N7:Q8"/>
    <mergeCell ref="B9:E10"/>
    <mergeCell ref="B11:E12"/>
    <mergeCell ref="B15:E16"/>
    <mergeCell ref="B17:E17"/>
    <mergeCell ref="F13:I14"/>
    <mergeCell ref="J14:M17"/>
    <mergeCell ref="J11:M12"/>
    <mergeCell ref="F15:I16"/>
    <mergeCell ref="F17:I17"/>
    <mergeCell ref="F11:I12"/>
    <mergeCell ref="J13:M13"/>
    <mergeCell ref="A1:E1"/>
    <mergeCell ref="F1:R1"/>
    <mergeCell ref="S1:U1"/>
    <mergeCell ref="F2:R2"/>
    <mergeCell ref="F3:R3"/>
    <mergeCell ref="A2:E3"/>
    <mergeCell ref="R5:U6"/>
    <mergeCell ref="B5:E6"/>
    <mergeCell ref="N9:Q10"/>
    <mergeCell ref="N11:Q12"/>
    <mergeCell ref="J5:M6"/>
    <mergeCell ref="N5:Q6"/>
    <mergeCell ref="J7:M8"/>
    <mergeCell ref="J9:M10"/>
    <mergeCell ref="B7:E8"/>
    <mergeCell ref="F5:I6"/>
    <mergeCell ref="F9:I10"/>
    <mergeCell ref="R8:U10"/>
    <mergeCell ref="R7:U7"/>
    <mergeCell ref="R11:U17"/>
    <mergeCell ref="F7:I8"/>
    <mergeCell ref="B13:E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18E4-6DCC-40C9-9594-0FE7D45291EF}">
  <dimension ref="A1:U32"/>
  <sheetViews>
    <sheetView topLeftCell="C5" workbookViewId="0">
      <selection activeCell="B12" sqref="B12:E14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261" t="s">
        <v>908</v>
      </c>
      <c r="B1" s="261"/>
      <c r="C1" s="261"/>
      <c r="D1" s="261"/>
      <c r="E1" s="261"/>
      <c r="F1" s="262" t="s">
        <v>909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 t="s">
        <v>931</v>
      </c>
      <c r="T1" s="263"/>
      <c r="U1" s="263"/>
    </row>
    <row r="2" spans="1:21" ht="26.25" x14ac:dyDescent="0.4">
      <c r="A2" s="265" t="s">
        <v>927</v>
      </c>
      <c r="B2" s="265"/>
      <c r="C2" s="265"/>
      <c r="D2" s="265"/>
      <c r="E2" s="265"/>
      <c r="F2" s="264" t="s">
        <v>930</v>
      </c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21" ht="26.25" x14ac:dyDescent="0.4">
      <c r="A3" s="265"/>
      <c r="B3" s="265"/>
      <c r="C3" s="265"/>
      <c r="D3" s="265"/>
      <c r="E3" s="265"/>
      <c r="F3" s="262" t="s">
        <v>929</v>
      </c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</row>
    <row r="4" spans="1:21" ht="13.5" thickBot="1" x14ac:dyDescent="0.25"/>
    <row r="5" spans="1:21" ht="16.5" customHeight="1" x14ac:dyDescent="0.2">
      <c r="A5" s="247"/>
      <c r="B5" s="317" t="s">
        <v>911</v>
      </c>
      <c r="C5" s="318"/>
      <c r="D5" s="318"/>
      <c r="E5" s="319"/>
      <c r="F5" s="321" t="s">
        <v>912</v>
      </c>
      <c r="G5" s="318"/>
      <c r="H5" s="318"/>
      <c r="I5" s="319"/>
      <c r="J5" s="321" t="s">
        <v>913</v>
      </c>
      <c r="K5" s="318"/>
      <c r="L5" s="318"/>
      <c r="M5" s="319"/>
      <c r="N5" s="321" t="s">
        <v>914</v>
      </c>
      <c r="O5" s="318"/>
      <c r="P5" s="318"/>
      <c r="Q5" s="319"/>
      <c r="R5" s="321" t="s">
        <v>915</v>
      </c>
      <c r="S5" s="318"/>
      <c r="T5" s="318"/>
      <c r="U5" s="325"/>
    </row>
    <row r="6" spans="1:21" ht="13.7" customHeight="1" thickBot="1" x14ac:dyDescent="0.25">
      <c r="A6" s="247"/>
      <c r="B6" s="320"/>
      <c r="C6" s="252"/>
      <c r="D6" s="252"/>
      <c r="E6" s="253"/>
      <c r="F6" s="251"/>
      <c r="G6" s="252"/>
      <c r="H6" s="252"/>
      <c r="I6" s="253"/>
      <c r="J6" s="251"/>
      <c r="K6" s="252"/>
      <c r="L6" s="252"/>
      <c r="M6" s="253"/>
      <c r="N6" s="251"/>
      <c r="O6" s="252"/>
      <c r="P6" s="252"/>
      <c r="Q6" s="253"/>
      <c r="R6" s="251"/>
      <c r="S6" s="252"/>
      <c r="T6" s="252"/>
      <c r="U6" s="326"/>
    </row>
    <row r="7" spans="1:21" ht="40.15" customHeight="1" x14ac:dyDescent="0.2">
      <c r="A7" s="244" t="s">
        <v>916</v>
      </c>
      <c r="B7" s="323"/>
      <c r="C7" s="324"/>
      <c r="D7" s="324"/>
      <c r="E7" s="324"/>
      <c r="F7" s="314" t="s">
        <v>945</v>
      </c>
      <c r="G7" s="314"/>
      <c r="H7" s="314"/>
      <c r="I7" s="314"/>
      <c r="J7" s="315" t="s">
        <v>948</v>
      </c>
      <c r="K7" s="315"/>
      <c r="L7" s="315"/>
      <c r="M7" s="315"/>
      <c r="N7" s="312" t="s">
        <v>952</v>
      </c>
      <c r="O7" s="312"/>
      <c r="P7" s="312"/>
      <c r="Q7" s="312"/>
      <c r="R7" s="256"/>
      <c r="S7" s="256"/>
      <c r="T7" s="256"/>
      <c r="U7" s="322"/>
    </row>
    <row r="8" spans="1:21" ht="40.15" customHeight="1" x14ac:dyDescent="0.2">
      <c r="A8" s="245" t="s">
        <v>917</v>
      </c>
      <c r="B8" s="313" t="s">
        <v>944</v>
      </c>
      <c r="C8" s="314"/>
      <c r="D8" s="314"/>
      <c r="E8" s="314"/>
      <c r="F8" s="314"/>
      <c r="G8" s="314"/>
      <c r="H8" s="314"/>
      <c r="I8" s="314"/>
      <c r="J8" s="315"/>
      <c r="K8" s="315"/>
      <c r="L8" s="315"/>
      <c r="M8" s="315"/>
      <c r="N8" s="312"/>
      <c r="O8" s="312"/>
      <c r="P8" s="312"/>
      <c r="Q8" s="312"/>
      <c r="R8" s="256"/>
      <c r="S8" s="256"/>
      <c r="T8" s="256"/>
      <c r="U8" s="322"/>
    </row>
    <row r="9" spans="1:21" ht="40.15" customHeight="1" x14ac:dyDescent="0.2">
      <c r="A9" s="245" t="s">
        <v>918</v>
      </c>
      <c r="B9" s="313"/>
      <c r="C9" s="314"/>
      <c r="D9" s="314"/>
      <c r="E9" s="314"/>
      <c r="F9" s="314"/>
      <c r="G9" s="314"/>
      <c r="H9" s="314"/>
      <c r="I9" s="314"/>
      <c r="J9" s="315" t="s">
        <v>949</v>
      </c>
      <c r="K9" s="315"/>
      <c r="L9" s="315"/>
      <c r="M9" s="315"/>
      <c r="N9" s="312" t="s">
        <v>953</v>
      </c>
      <c r="O9" s="312"/>
      <c r="P9" s="312"/>
      <c r="Q9" s="312"/>
      <c r="R9" s="256"/>
      <c r="S9" s="256"/>
      <c r="T9" s="256"/>
      <c r="U9" s="322"/>
    </row>
    <row r="10" spans="1:21" ht="40.15" customHeight="1" x14ac:dyDescent="0.2">
      <c r="A10" s="245" t="s">
        <v>919</v>
      </c>
      <c r="B10" s="313"/>
      <c r="C10" s="314"/>
      <c r="D10" s="314"/>
      <c r="E10" s="314"/>
      <c r="F10" s="314"/>
      <c r="G10" s="314"/>
      <c r="H10" s="314"/>
      <c r="I10" s="314"/>
      <c r="J10" s="315"/>
      <c r="K10" s="315"/>
      <c r="L10" s="315"/>
      <c r="M10" s="315"/>
      <c r="N10" s="312"/>
      <c r="O10" s="312"/>
      <c r="P10" s="312"/>
      <c r="Q10" s="312"/>
      <c r="R10" s="256"/>
      <c r="S10" s="256"/>
      <c r="T10" s="256"/>
      <c r="U10" s="322"/>
    </row>
    <row r="11" spans="1:21" ht="45" customHeight="1" x14ac:dyDescent="0.2">
      <c r="A11" s="245" t="s">
        <v>920</v>
      </c>
      <c r="B11" s="313"/>
      <c r="C11" s="314"/>
      <c r="D11" s="314"/>
      <c r="E11" s="314"/>
      <c r="F11" s="309" t="s">
        <v>946</v>
      </c>
      <c r="G11" s="309"/>
      <c r="H11" s="309"/>
      <c r="I11" s="309"/>
      <c r="J11" s="328" t="s">
        <v>950</v>
      </c>
      <c r="K11" s="329"/>
      <c r="L11" s="329"/>
      <c r="M11" s="329"/>
      <c r="N11" s="312" t="s">
        <v>957</v>
      </c>
      <c r="O11" s="312"/>
      <c r="P11" s="312"/>
      <c r="Q11" s="312"/>
      <c r="R11" s="256"/>
      <c r="S11" s="256"/>
      <c r="T11" s="256"/>
      <c r="U11" s="322"/>
    </row>
    <row r="12" spans="1:21" ht="45" customHeight="1" x14ac:dyDescent="0.2">
      <c r="A12" s="245" t="s">
        <v>921</v>
      </c>
      <c r="B12" s="305" t="s">
        <v>943</v>
      </c>
      <c r="C12" s="306"/>
      <c r="D12" s="306"/>
      <c r="E12" s="306"/>
      <c r="F12" s="309"/>
      <c r="G12" s="309"/>
      <c r="H12" s="309"/>
      <c r="I12" s="309"/>
      <c r="J12" s="329"/>
      <c r="K12" s="329"/>
      <c r="L12" s="329"/>
      <c r="M12" s="329"/>
      <c r="N12" s="312"/>
      <c r="O12" s="312"/>
      <c r="P12" s="312"/>
      <c r="Q12" s="312"/>
      <c r="R12" s="256"/>
      <c r="S12" s="256"/>
      <c r="T12" s="256"/>
      <c r="U12" s="322"/>
    </row>
    <row r="13" spans="1:21" ht="45" customHeight="1" x14ac:dyDescent="0.2">
      <c r="A13" s="245" t="s">
        <v>922</v>
      </c>
      <c r="B13" s="305"/>
      <c r="C13" s="306"/>
      <c r="D13" s="306"/>
      <c r="E13" s="306"/>
      <c r="F13" s="316" t="s">
        <v>947</v>
      </c>
      <c r="G13" s="316"/>
      <c r="H13" s="316"/>
      <c r="I13" s="316"/>
      <c r="J13" s="324"/>
      <c r="K13" s="324"/>
      <c r="L13" s="324"/>
      <c r="M13" s="324"/>
      <c r="N13" s="312" t="s">
        <v>956</v>
      </c>
      <c r="O13" s="312"/>
      <c r="P13" s="312"/>
      <c r="Q13" s="312"/>
      <c r="R13" s="256"/>
      <c r="S13" s="256"/>
      <c r="T13" s="256"/>
      <c r="U13" s="322"/>
    </row>
    <row r="14" spans="1:21" ht="45" customHeight="1" x14ac:dyDescent="0.2">
      <c r="A14" s="245" t="s">
        <v>923</v>
      </c>
      <c r="B14" s="305"/>
      <c r="C14" s="306"/>
      <c r="D14" s="306"/>
      <c r="E14" s="306"/>
      <c r="F14" s="316"/>
      <c r="G14" s="316"/>
      <c r="H14" s="316"/>
      <c r="I14" s="316"/>
      <c r="J14" s="315" t="s">
        <v>951</v>
      </c>
      <c r="K14" s="315"/>
      <c r="L14" s="315"/>
      <c r="M14" s="315"/>
      <c r="N14" s="312"/>
      <c r="O14" s="312"/>
      <c r="P14" s="312"/>
      <c r="Q14" s="312"/>
      <c r="R14" s="256"/>
      <c r="S14" s="256"/>
      <c r="T14" s="256"/>
      <c r="U14" s="322"/>
    </row>
    <row r="15" spans="1:21" ht="45" customHeight="1" x14ac:dyDescent="0.2">
      <c r="A15" s="245" t="s">
        <v>924</v>
      </c>
      <c r="B15" s="305" t="s">
        <v>942</v>
      </c>
      <c r="C15" s="306"/>
      <c r="D15" s="306"/>
      <c r="E15" s="306"/>
      <c r="F15" s="316"/>
      <c r="G15" s="316"/>
      <c r="H15" s="316"/>
      <c r="I15" s="316"/>
      <c r="J15" s="315"/>
      <c r="K15" s="315"/>
      <c r="L15" s="315"/>
      <c r="M15" s="315"/>
      <c r="N15" s="312" t="s">
        <v>955</v>
      </c>
      <c r="O15" s="312"/>
      <c r="P15" s="312"/>
      <c r="Q15" s="312"/>
      <c r="R15" s="256"/>
      <c r="S15" s="256"/>
      <c r="T15" s="256"/>
      <c r="U15" s="322"/>
    </row>
    <row r="16" spans="1:21" ht="45" customHeight="1" x14ac:dyDescent="0.2">
      <c r="A16" s="245" t="s">
        <v>925</v>
      </c>
      <c r="B16" s="305"/>
      <c r="C16" s="306"/>
      <c r="D16" s="306"/>
      <c r="E16" s="306"/>
      <c r="F16" s="316"/>
      <c r="G16" s="316"/>
      <c r="H16" s="316"/>
      <c r="I16" s="316"/>
      <c r="J16" s="256"/>
      <c r="K16" s="256"/>
      <c r="L16" s="256"/>
      <c r="M16" s="256"/>
      <c r="N16" s="312"/>
      <c r="O16" s="312"/>
      <c r="P16" s="312"/>
      <c r="Q16" s="312"/>
      <c r="R16" s="256"/>
      <c r="S16" s="256"/>
      <c r="T16" s="256"/>
      <c r="U16" s="322"/>
    </row>
    <row r="17" spans="1:21" ht="64.900000000000006" customHeight="1" thickBot="1" x14ac:dyDescent="0.25">
      <c r="A17" s="246" t="s">
        <v>926</v>
      </c>
      <c r="B17" s="307"/>
      <c r="C17" s="308"/>
      <c r="D17" s="308"/>
      <c r="E17" s="308"/>
      <c r="F17" s="310"/>
      <c r="G17" s="310"/>
      <c r="H17" s="310"/>
      <c r="I17" s="310"/>
      <c r="J17" s="273"/>
      <c r="K17" s="273"/>
      <c r="L17" s="273"/>
      <c r="M17" s="273"/>
      <c r="N17" s="327" t="s">
        <v>954</v>
      </c>
      <c r="O17" s="327"/>
      <c r="P17" s="327"/>
      <c r="Q17" s="327"/>
      <c r="R17" s="310"/>
      <c r="S17" s="310"/>
      <c r="T17" s="310"/>
      <c r="U17" s="311"/>
    </row>
    <row r="18" spans="1:21" ht="15.75" customHeight="1" x14ac:dyDescent="0.2"/>
    <row r="19" spans="1:21" ht="19.5" customHeight="1" x14ac:dyDescent="0.2"/>
    <row r="22" spans="1:21" ht="49.5" customHeight="1" x14ac:dyDescent="0.2"/>
    <row r="23" spans="1:21" ht="15.75" customHeight="1" x14ac:dyDescent="0.2"/>
    <row r="24" spans="1:21" ht="33.75" customHeight="1" x14ac:dyDescent="0.2"/>
    <row r="25" spans="1:21" ht="15.75" customHeight="1" x14ac:dyDescent="0.2"/>
    <row r="26" spans="1:21" ht="24" customHeight="1" x14ac:dyDescent="0.2"/>
    <row r="27" spans="1:21" ht="15.75" customHeight="1" x14ac:dyDescent="0.2"/>
    <row r="28" spans="1:21" ht="23.25" customHeight="1" x14ac:dyDescent="0.2"/>
    <row r="29" spans="1:21" ht="48" customHeight="1" x14ac:dyDescent="0.2"/>
    <row r="30" spans="1:21" ht="26.25" customHeight="1" x14ac:dyDescent="0.2"/>
    <row r="31" spans="1:21" ht="20.25" customHeight="1" x14ac:dyDescent="0.2"/>
    <row r="32" spans="1:21" ht="44.1" customHeight="1" x14ac:dyDescent="0.2"/>
  </sheetData>
  <mergeCells count="37">
    <mergeCell ref="A1:E1"/>
    <mergeCell ref="F1:R1"/>
    <mergeCell ref="S1:U1"/>
    <mergeCell ref="A2:E3"/>
    <mergeCell ref="F2:R2"/>
    <mergeCell ref="F3:R3"/>
    <mergeCell ref="B5:E6"/>
    <mergeCell ref="N5:Q6"/>
    <mergeCell ref="R7:U8"/>
    <mergeCell ref="R9:U10"/>
    <mergeCell ref="R13:U14"/>
    <mergeCell ref="B7:E7"/>
    <mergeCell ref="J13:M13"/>
    <mergeCell ref="R5:U6"/>
    <mergeCell ref="R11:U12"/>
    <mergeCell ref="J11:M12"/>
    <mergeCell ref="N13:Q14"/>
    <mergeCell ref="J7:M8"/>
    <mergeCell ref="N7:Q8"/>
    <mergeCell ref="F5:I6"/>
    <mergeCell ref="J5:M6"/>
    <mergeCell ref="B15:E17"/>
    <mergeCell ref="F11:I12"/>
    <mergeCell ref="R17:U17"/>
    <mergeCell ref="N11:Q12"/>
    <mergeCell ref="B8:E11"/>
    <mergeCell ref="J9:M10"/>
    <mergeCell ref="B12:E14"/>
    <mergeCell ref="N9:Q10"/>
    <mergeCell ref="F13:I16"/>
    <mergeCell ref="F7:I10"/>
    <mergeCell ref="J14:M15"/>
    <mergeCell ref="J16:M17"/>
    <mergeCell ref="F17:I17"/>
    <mergeCell ref="N17:Q17"/>
    <mergeCell ref="N15:Q16"/>
    <mergeCell ref="R15:U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345FB-B201-49B3-A9A4-BFFAD63AA1F9}">
  <dimension ref="A1:U17"/>
  <sheetViews>
    <sheetView topLeftCell="J1" zoomScale="90" zoomScaleNormal="90" workbookViewId="0">
      <selection activeCell="R16" sqref="R16:U17"/>
    </sheetView>
  </sheetViews>
  <sheetFormatPr defaultRowHeight="12.75" x14ac:dyDescent="0.2"/>
  <cols>
    <col min="1" max="1" width="13.5703125" customWidth="1"/>
  </cols>
  <sheetData>
    <row r="1" spans="1:21" ht="26.25" x14ac:dyDescent="0.4">
      <c r="A1" s="261" t="s">
        <v>908</v>
      </c>
      <c r="B1" s="261"/>
      <c r="C1" s="261"/>
      <c r="D1" s="261"/>
      <c r="E1" s="261"/>
      <c r="F1" s="262" t="s">
        <v>909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 t="s">
        <v>931</v>
      </c>
      <c r="T1" s="263"/>
      <c r="U1" s="263"/>
    </row>
    <row r="2" spans="1:21" ht="26.25" x14ac:dyDescent="0.4">
      <c r="A2" s="265" t="s">
        <v>927</v>
      </c>
      <c r="B2" s="265"/>
      <c r="C2" s="265"/>
      <c r="D2" s="265"/>
      <c r="E2" s="265"/>
      <c r="F2" s="264" t="s">
        <v>930</v>
      </c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21" ht="26.25" x14ac:dyDescent="0.4">
      <c r="A3" s="265"/>
      <c r="B3" s="265"/>
      <c r="C3" s="265"/>
      <c r="D3" s="265"/>
      <c r="E3" s="265"/>
      <c r="F3" s="262" t="s">
        <v>928</v>
      </c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</row>
    <row r="4" spans="1:21" ht="13.5" thickBot="1" x14ac:dyDescent="0.25"/>
    <row r="5" spans="1:21" ht="13.5" thickTop="1" x14ac:dyDescent="0.2">
      <c r="A5" s="240"/>
      <c r="B5" s="248" t="s">
        <v>911</v>
      </c>
      <c r="C5" s="249"/>
      <c r="D5" s="249"/>
      <c r="E5" s="250"/>
      <c r="F5" s="248" t="s">
        <v>912</v>
      </c>
      <c r="G5" s="249"/>
      <c r="H5" s="249"/>
      <c r="I5" s="250"/>
      <c r="J5" s="248" t="s">
        <v>913</v>
      </c>
      <c r="K5" s="249"/>
      <c r="L5" s="249"/>
      <c r="M5" s="250"/>
      <c r="N5" s="248" t="s">
        <v>914</v>
      </c>
      <c r="O5" s="249"/>
      <c r="P5" s="249"/>
      <c r="Q5" s="250"/>
      <c r="R5" s="248" t="s">
        <v>915</v>
      </c>
      <c r="S5" s="249"/>
      <c r="T5" s="249"/>
      <c r="U5" s="250"/>
    </row>
    <row r="6" spans="1:21" ht="13.5" thickBot="1" x14ac:dyDescent="0.25">
      <c r="A6" s="240"/>
      <c r="B6" s="251"/>
      <c r="C6" s="252"/>
      <c r="D6" s="252"/>
      <c r="E6" s="253"/>
      <c r="F6" s="251"/>
      <c r="G6" s="252"/>
      <c r="H6" s="252"/>
      <c r="I6" s="253"/>
      <c r="J6" s="251"/>
      <c r="K6" s="252"/>
      <c r="L6" s="252"/>
      <c r="M6" s="253"/>
      <c r="N6" s="251"/>
      <c r="O6" s="252"/>
      <c r="P6" s="252"/>
      <c r="Q6" s="253"/>
      <c r="R6" s="251"/>
      <c r="S6" s="252"/>
      <c r="T6" s="252"/>
      <c r="U6" s="253"/>
    </row>
    <row r="7" spans="1:21" ht="26.1" customHeight="1" x14ac:dyDescent="0.2">
      <c r="A7" s="241" t="s">
        <v>916</v>
      </c>
      <c r="B7" s="255"/>
      <c r="C7" s="255"/>
      <c r="D7" s="255"/>
      <c r="E7" s="255"/>
      <c r="F7" s="360"/>
      <c r="G7" s="361"/>
      <c r="H7" s="361"/>
      <c r="I7" s="362"/>
      <c r="J7" s="360"/>
      <c r="K7" s="361"/>
      <c r="L7" s="361"/>
      <c r="M7" s="362"/>
      <c r="N7" s="360"/>
      <c r="O7" s="361"/>
      <c r="P7" s="361"/>
      <c r="Q7" s="362"/>
      <c r="R7" s="341"/>
      <c r="S7" s="342"/>
      <c r="T7" s="342"/>
      <c r="U7" s="343"/>
    </row>
    <row r="8" spans="1:21" ht="26.1" customHeight="1" x14ac:dyDescent="0.2">
      <c r="A8" s="242" t="s">
        <v>917</v>
      </c>
      <c r="B8" s="256"/>
      <c r="C8" s="256"/>
      <c r="D8" s="256"/>
      <c r="E8" s="256"/>
      <c r="F8" s="357"/>
      <c r="G8" s="358"/>
      <c r="H8" s="358"/>
      <c r="I8" s="359"/>
      <c r="J8" s="357"/>
      <c r="K8" s="358"/>
      <c r="L8" s="358"/>
      <c r="M8" s="359"/>
      <c r="N8" s="357"/>
      <c r="O8" s="358"/>
      <c r="P8" s="358"/>
      <c r="Q8" s="359"/>
      <c r="R8" s="380" t="s">
        <v>964</v>
      </c>
      <c r="S8" s="380"/>
      <c r="T8" s="380"/>
      <c r="U8" s="381"/>
    </row>
    <row r="9" spans="1:21" ht="26.1" customHeight="1" x14ac:dyDescent="0.2">
      <c r="A9" s="242" t="s">
        <v>918</v>
      </c>
      <c r="B9" s="336" t="s">
        <v>958</v>
      </c>
      <c r="C9" s="337"/>
      <c r="D9" s="337"/>
      <c r="E9" s="338"/>
      <c r="F9" s="350" t="s">
        <v>960</v>
      </c>
      <c r="G9" s="351"/>
      <c r="H9" s="351"/>
      <c r="I9" s="352"/>
      <c r="J9" s="278"/>
      <c r="K9" s="279"/>
      <c r="L9" s="279"/>
      <c r="M9" s="356"/>
      <c r="N9" s="278"/>
      <c r="O9" s="279"/>
      <c r="P9" s="279"/>
      <c r="Q9" s="356"/>
      <c r="R9" s="380"/>
      <c r="S9" s="380"/>
      <c r="T9" s="380"/>
      <c r="U9" s="381"/>
    </row>
    <row r="10" spans="1:21" ht="26.1" customHeight="1" x14ac:dyDescent="0.2">
      <c r="A10" s="242" t="s">
        <v>919</v>
      </c>
      <c r="B10" s="336"/>
      <c r="C10" s="337"/>
      <c r="D10" s="337"/>
      <c r="E10" s="338"/>
      <c r="F10" s="353"/>
      <c r="G10" s="354"/>
      <c r="H10" s="354"/>
      <c r="I10" s="355"/>
      <c r="J10" s="357"/>
      <c r="K10" s="358"/>
      <c r="L10" s="358"/>
      <c r="M10" s="359"/>
      <c r="N10" s="357"/>
      <c r="O10" s="358"/>
      <c r="P10" s="358"/>
      <c r="Q10" s="359"/>
      <c r="R10" s="380"/>
      <c r="S10" s="380"/>
      <c r="T10" s="380"/>
      <c r="U10" s="381"/>
    </row>
    <row r="11" spans="1:21" ht="26.1" customHeight="1" x14ac:dyDescent="0.2">
      <c r="A11" s="242" t="s">
        <v>920</v>
      </c>
      <c r="B11" s="336"/>
      <c r="C11" s="337"/>
      <c r="D11" s="337"/>
      <c r="E11" s="338"/>
      <c r="F11" s="256"/>
      <c r="G11" s="256"/>
      <c r="H11" s="256"/>
      <c r="I11" s="256"/>
      <c r="J11" s="278"/>
      <c r="K11" s="279"/>
      <c r="L11" s="279"/>
      <c r="M11" s="356"/>
      <c r="N11" s="256"/>
      <c r="O11" s="256"/>
      <c r="P11" s="256"/>
      <c r="Q11" s="256"/>
      <c r="R11" s="344" t="s">
        <v>965</v>
      </c>
      <c r="S11" s="345"/>
      <c r="T11" s="345"/>
      <c r="U11" s="346"/>
    </row>
    <row r="12" spans="1:21" ht="26.1" customHeight="1" x14ac:dyDescent="0.2">
      <c r="A12" s="242" t="s">
        <v>921</v>
      </c>
      <c r="B12" s="363" t="s">
        <v>959</v>
      </c>
      <c r="C12" s="364"/>
      <c r="D12" s="364"/>
      <c r="E12" s="364"/>
      <c r="F12" s="256"/>
      <c r="G12" s="256"/>
      <c r="H12" s="256"/>
      <c r="I12" s="256"/>
      <c r="J12" s="357"/>
      <c r="K12" s="358"/>
      <c r="L12" s="358"/>
      <c r="M12" s="359"/>
      <c r="N12" s="256"/>
      <c r="O12" s="256"/>
      <c r="P12" s="256"/>
      <c r="Q12" s="256"/>
      <c r="R12" s="347"/>
      <c r="S12" s="348"/>
      <c r="T12" s="348"/>
      <c r="U12" s="349"/>
    </row>
    <row r="13" spans="1:21" ht="26.1" customHeight="1" x14ac:dyDescent="0.2">
      <c r="A13" s="242" t="s">
        <v>922</v>
      </c>
      <c r="B13" s="364"/>
      <c r="C13" s="364"/>
      <c r="D13" s="364"/>
      <c r="E13" s="364"/>
      <c r="F13" s="377" t="s">
        <v>961</v>
      </c>
      <c r="G13" s="378"/>
      <c r="H13" s="378"/>
      <c r="I13" s="379"/>
      <c r="J13" s="365" t="s">
        <v>962</v>
      </c>
      <c r="K13" s="366"/>
      <c r="L13" s="366"/>
      <c r="M13" s="367"/>
      <c r="N13" s="365" t="s">
        <v>963</v>
      </c>
      <c r="O13" s="366"/>
      <c r="P13" s="366"/>
      <c r="Q13" s="367"/>
      <c r="R13" s="347"/>
      <c r="S13" s="348"/>
      <c r="T13" s="348"/>
      <c r="U13" s="349"/>
    </row>
    <row r="14" spans="1:21" ht="26.1" customHeight="1" x14ac:dyDescent="0.2">
      <c r="A14" s="242" t="s">
        <v>923</v>
      </c>
      <c r="B14" s="364"/>
      <c r="C14" s="364"/>
      <c r="D14" s="364"/>
      <c r="E14" s="364"/>
      <c r="F14" s="377"/>
      <c r="G14" s="378"/>
      <c r="H14" s="378"/>
      <c r="I14" s="379"/>
      <c r="J14" s="365"/>
      <c r="K14" s="366"/>
      <c r="L14" s="366"/>
      <c r="M14" s="367"/>
      <c r="N14" s="365"/>
      <c r="O14" s="366"/>
      <c r="P14" s="366"/>
      <c r="Q14" s="367"/>
      <c r="R14" s="371"/>
      <c r="S14" s="372"/>
      <c r="T14" s="372"/>
      <c r="U14" s="373"/>
    </row>
    <row r="15" spans="1:21" ht="26.1" customHeight="1" x14ac:dyDescent="0.2">
      <c r="A15" s="242" t="s">
        <v>924</v>
      </c>
      <c r="B15" s="364"/>
      <c r="C15" s="364"/>
      <c r="D15" s="364"/>
      <c r="E15" s="364"/>
      <c r="F15" s="353"/>
      <c r="G15" s="354"/>
      <c r="H15" s="354"/>
      <c r="I15" s="355"/>
      <c r="J15" s="368"/>
      <c r="K15" s="369"/>
      <c r="L15" s="369"/>
      <c r="M15" s="370"/>
      <c r="N15" s="368"/>
      <c r="O15" s="369"/>
      <c r="P15" s="369"/>
      <c r="Q15" s="370"/>
      <c r="R15" s="374"/>
      <c r="S15" s="375"/>
      <c r="T15" s="375"/>
      <c r="U15" s="376"/>
    </row>
    <row r="16" spans="1:21" ht="26.1" customHeight="1" x14ac:dyDescent="0.2">
      <c r="A16" s="242" t="s">
        <v>925</v>
      </c>
      <c r="B16" s="256"/>
      <c r="C16" s="256"/>
      <c r="D16" s="256"/>
      <c r="E16" s="256"/>
      <c r="F16" s="330"/>
      <c r="G16" s="331"/>
      <c r="H16" s="331"/>
      <c r="I16" s="332"/>
      <c r="J16" s="330"/>
      <c r="K16" s="331"/>
      <c r="L16" s="331"/>
      <c r="M16" s="332"/>
      <c r="N16" s="330"/>
      <c r="O16" s="331"/>
      <c r="P16" s="331"/>
      <c r="Q16" s="332"/>
      <c r="R16" s="330"/>
      <c r="S16" s="331"/>
      <c r="T16" s="331"/>
      <c r="U16" s="339"/>
    </row>
    <row r="17" spans="1:21" ht="26.1" customHeight="1" thickBot="1" x14ac:dyDescent="0.25">
      <c r="A17" s="243" t="s">
        <v>926</v>
      </c>
      <c r="B17" s="273"/>
      <c r="C17" s="273"/>
      <c r="D17" s="273"/>
      <c r="E17" s="273"/>
      <c r="F17" s="333"/>
      <c r="G17" s="334"/>
      <c r="H17" s="334"/>
      <c r="I17" s="335"/>
      <c r="J17" s="333"/>
      <c r="K17" s="334"/>
      <c r="L17" s="334"/>
      <c r="M17" s="335"/>
      <c r="N17" s="333"/>
      <c r="O17" s="334"/>
      <c r="P17" s="334"/>
      <c r="Q17" s="335"/>
      <c r="R17" s="333"/>
      <c r="S17" s="334"/>
      <c r="T17" s="334"/>
      <c r="U17" s="340"/>
    </row>
  </sheetData>
  <mergeCells count="35">
    <mergeCell ref="A1:E1"/>
    <mergeCell ref="F1:R1"/>
    <mergeCell ref="B12:E15"/>
    <mergeCell ref="N11:Q12"/>
    <mergeCell ref="N13:Q15"/>
    <mergeCell ref="R14:U15"/>
    <mergeCell ref="J13:M15"/>
    <mergeCell ref="J11:M12"/>
    <mergeCell ref="F13:I15"/>
    <mergeCell ref="S1:U1"/>
    <mergeCell ref="A2:E3"/>
    <mergeCell ref="F2:R2"/>
    <mergeCell ref="F3:R3"/>
    <mergeCell ref="R8:U10"/>
    <mergeCell ref="R5:U6"/>
    <mergeCell ref="F7:I8"/>
    <mergeCell ref="B5:E6"/>
    <mergeCell ref="J5:M6"/>
    <mergeCell ref="N9:Q10"/>
    <mergeCell ref="B7:E8"/>
    <mergeCell ref="J7:M8"/>
    <mergeCell ref="J9:M10"/>
    <mergeCell ref="F5:I6"/>
    <mergeCell ref="N7:Q8"/>
    <mergeCell ref="R16:U17"/>
    <mergeCell ref="J16:M17"/>
    <mergeCell ref="R7:U7"/>
    <mergeCell ref="R11:U13"/>
    <mergeCell ref="N5:Q6"/>
    <mergeCell ref="F16:I17"/>
    <mergeCell ref="B9:E11"/>
    <mergeCell ref="B16:E17"/>
    <mergeCell ref="N16:Q17"/>
    <mergeCell ref="F11:I12"/>
    <mergeCell ref="F9:I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95C9A-7D1E-4DAB-A496-080F32B6D29C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3.5703125" style="37" customWidth="1"/>
    <col min="19" max="19" width="20" style="37" customWidth="1"/>
    <col min="20" max="20" width="14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03"/>
      <c r="C4" s="304"/>
      <c r="D4" s="4"/>
      <c r="E4" s="296"/>
      <c r="F4" s="297"/>
      <c r="G4" s="298"/>
      <c r="H4" s="296"/>
      <c r="I4" s="299"/>
      <c r="J4" s="300"/>
    </row>
    <row r="5" spans="1:26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7"/>
      <c r="F6" s="136"/>
      <c r="G6" s="147"/>
      <c r="H6" s="136"/>
      <c r="I6" s="136"/>
      <c r="J6" s="168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7"/>
      <c r="F7" s="136"/>
      <c r="G7" s="147"/>
      <c r="H7" s="136"/>
      <c r="I7" s="136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7"/>
      <c r="F8" s="136"/>
      <c r="G8" s="147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6"/>
      <c r="F9" s="136"/>
      <c r="G9" s="138"/>
      <c r="H9" s="136"/>
      <c r="I9" s="138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6"/>
      <c r="F10" s="136"/>
      <c r="G10" s="138"/>
      <c r="H10" s="136"/>
      <c r="I10" s="13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6"/>
      <c r="F11" s="136"/>
      <c r="G11" s="136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46"/>
      <c r="H12" s="136"/>
      <c r="I12" s="14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8"/>
      <c r="F13" s="136"/>
      <c r="G13" s="146"/>
      <c r="H13" s="136"/>
      <c r="I13" s="146"/>
      <c r="J13" s="136"/>
      <c r="K13" s="21"/>
      <c r="L13" s="60"/>
      <c r="M13" s="60"/>
      <c r="N13" s="33"/>
      <c r="O13" s="33"/>
      <c r="P13" s="33"/>
      <c r="Q13" s="33"/>
      <c r="R13" s="60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8"/>
      <c r="F14" s="136"/>
      <c r="G14" s="146"/>
      <c r="H14" s="136"/>
      <c r="I14" s="136"/>
      <c r="J14" s="136"/>
      <c r="K14" s="21"/>
      <c r="L14" s="75"/>
      <c r="M14" s="75"/>
      <c r="N14" s="33"/>
      <c r="O14" s="33"/>
      <c r="P14" s="33"/>
      <c r="Q14" s="33"/>
      <c r="R14" s="75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73"/>
      <c r="M15" s="73"/>
      <c r="N15" s="33"/>
      <c r="O15" s="33"/>
      <c r="P15" s="33"/>
      <c r="Q15" s="33"/>
      <c r="R15" s="73"/>
      <c r="S15" s="43"/>
      <c r="T15" s="33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164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6"/>
      <c r="F19" s="136"/>
      <c r="G19" s="136"/>
      <c r="H19" s="136"/>
      <c r="I19" s="136"/>
      <c r="J19" s="168"/>
      <c r="K19" s="21"/>
      <c r="L19" s="51"/>
      <c r="M19" s="51"/>
      <c r="N19" s="33"/>
      <c r="O19" s="33"/>
      <c r="P19" s="33"/>
      <c r="Q19" s="33"/>
      <c r="R19" s="36"/>
      <c r="S19" s="3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47"/>
      <c r="F20" s="136"/>
      <c r="G20" s="138"/>
      <c r="H20" s="136"/>
      <c r="I20" s="136"/>
      <c r="J20" s="136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47"/>
      <c r="F21" s="136"/>
      <c r="G21" s="138"/>
      <c r="H21" s="136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46"/>
      <c r="G22" s="138"/>
      <c r="H22" s="136"/>
      <c r="I22" s="136"/>
      <c r="J22" s="136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6"/>
      <c r="F23" s="14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6"/>
      <c r="F24" s="146"/>
      <c r="G24" s="146"/>
      <c r="H24" s="147"/>
      <c r="I24" s="136"/>
      <c r="J24" s="136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8"/>
      <c r="F26" s="147"/>
      <c r="G26" s="147"/>
      <c r="H26" s="136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8"/>
      <c r="F27" s="147"/>
      <c r="G27" s="147"/>
      <c r="H27" s="136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8"/>
      <c r="F28" s="147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7"/>
      <c r="W28" s="12"/>
      <c r="X28" s="12"/>
      <c r="Y28" s="12"/>
      <c r="Z28" s="12"/>
    </row>
    <row r="29" spans="1:26" ht="20.100000000000001" customHeight="1" thickBot="1" x14ac:dyDescent="0.25">
      <c r="B29" s="14"/>
      <c r="C29" s="14"/>
      <c r="D29" s="136"/>
      <c r="E29" s="136"/>
      <c r="F29" s="136"/>
      <c r="G29" s="136"/>
      <c r="H29" s="136"/>
      <c r="I29" s="136"/>
      <c r="J29" s="141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01"/>
      <c r="C35" s="302"/>
      <c r="D35" s="302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7"/>
      <c r="F40" s="136"/>
      <c r="G40" s="147"/>
      <c r="H40" s="136"/>
      <c r="I40" s="136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7"/>
      <c r="F41" s="136"/>
      <c r="G41" s="147"/>
      <c r="H41" s="136"/>
      <c r="I41" s="136"/>
      <c r="J41" s="9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7"/>
      <c r="F42" s="136"/>
      <c r="G42" s="147"/>
      <c r="H42" s="136"/>
      <c r="I42" s="138"/>
      <c r="J42" s="9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6"/>
      <c r="F43" s="136"/>
      <c r="G43" s="138"/>
      <c r="H43" s="136"/>
      <c r="I43" s="138"/>
      <c r="J43" s="9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6"/>
      <c r="F44" s="136"/>
      <c r="G44" s="138"/>
      <c r="H44" s="136"/>
      <c r="I44" s="13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6"/>
      <c r="F45" s="136"/>
      <c r="G45" s="136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46"/>
      <c r="H46" s="136"/>
      <c r="I46" s="146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8"/>
      <c r="F47" s="136"/>
      <c r="G47" s="146"/>
      <c r="H47" s="136"/>
      <c r="I47" s="14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8"/>
      <c r="F48" s="136"/>
      <c r="G48" s="146"/>
      <c r="H48" s="136"/>
      <c r="I48" s="136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6"/>
      <c r="F53" s="136"/>
      <c r="G53" s="136"/>
      <c r="H53" s="136"/>
      <c r="I53" s="136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47"/>
      <c r="F54" s="136"/>
      <c r="G54" s="138"/>
      <c r="H54" s="136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47"/>
      <c r="F55" s="136"/>
      <c r="G55" s="138"/>
      <c r="H55" s="136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46"/>
      <c r="G56" s="138"/>
      <c r="H56" s="13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6"/>
      <c r="F57" s="14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6"/>
      <c r="F58" s="146"/>
      <c r="G58" s="146"/>
      <c r="H58" s="147"/>
      <c r="I58" s="136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8"/>
      <c r="F60" s="147"/>
      <c r="G60" s="147"/>
      <c r="H60" s="136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8"/>
      <c r="F61" s="147"/>
      <c r="G61" s="147"/>
      <c r="H61" s="136"/>
      <c r="I61" s="136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8"/>
      <c r="F62" s="147"/>
      <c r="G62" s="136"/>
      <c r="H62" s="136"/>
      <c r="I62" s="136"/>
      <c r="J62" s="9"/>
      <c r="L62" s="51"/>
      <c r="M62" s="51"/>
      <c r="N62" s="33"/>
      <c r="O62" s="33"/>
      <c r="P62" s="33"/>
      <c r="Q62" s="33"/>
      <c r="R62" s="78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0"/>
      <c r="F64" s="10"/>
      <c r="G64" s="10"/>
      <c r="H64" s="10"/>
      <c r="I64" s="10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78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78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32"/>
      <c r="M76" s="32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51"/>
      <c r="M78" s="51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6"/>
      <c r="S83" s="33"/>
      <c r="T83" s="12"/>
      <c r="U83" s="12"/>
      <c r="W83" s="12"/>
      <c r="X83" s="12"/>
      <c r="Y83" s="12"/>
      <c r="Z83" s="12"/>
    </row>
    <row r="84" spans="12:26" x14ac:dyDescent="0.2">
      <c r="L84" s="81"/>
      <c r="M84" s="81"/>
      <c r="N84" s="82"/>
      <c r="O84" s="82"/>
      <c r="P84" s="82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78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51"/>
      <c r="M92" s="51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51"/>
      <c r="M93" s="51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AC990-142D-4235-A5B8-75C3943C51FF}">
  <sheetPr>
    <pageSetUpPr fitToPage="1"/>
  </sheetPr>
  <dimension ref="A1:Z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4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03"/>
      <c r="C4" s="304"/>
      <c r="D4" s="4"/>
      <c r="E4" s="296"/>
      <c r="F4" s="297"/>
      <c r="G4" s="298"/>
      <c r="H4" s="296"/>
      <c r="I4" s="299"/>
      <c r="J4" s="300"/>
    </row>
    <row r="5" spans="1:26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6"/>
      <c r="F6" s="136"/>
      <c r="G6" s="138"/>
      <c r="H6" s="136"/>
      <c r="I6" s="138"/>
      <c r="J6" s="136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6"/>
      <c r="F7" s="136"/>
      <c r="G7" s="138"/>
      <c r="H7" s="136"/>
      <c r="I7" s="138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6"/>
      <c r="F8" s="136"/>
      <c r="G8" s="138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7"/>
      <c r="F9" s="136"/>
      <c r="G9" s="147"/>
      <c r="H9" s="136"/>
      <c r="I9" s="146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7"/>
      <c r="F10" s="136"/>
      <c r="G10" s="147"/>
      <c r="H10" s="136"/>
      <c r="I10" s="14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7"/>
      <c r="F11" s="136"/>
      <c r="G11" s="147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33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6"/>
      <c r="F13" s="136"/>
      <c r="G13" s="136"/>
      <c r="H13" s="136"/>
      <c r="I13" s="136"/>
      <c r="J13" s="136"/>
      <c r="K13" s="21"/>
      <c r="L13" s="51"/>
      <c r="M13" s="51"/>
      <c r="N13" s="33"/>
      <c r="O13" s="33"/>
      <c r="P13" s="33"/>
      <c r="Q13" s="33"/>
      <c r="R13" s="42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6"/>
      <c r="F14" s="136"/>
      <c r="G14" s="136"/>
      <c r="H14" s="136"/>
      <c r="I14" s="136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51"/>
      <c r="S18" s="43"/>
      <c r="T18" s="33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8"/>
      <c r="F19" s="136"/>
      <c r="G19" s="136"/>
      <c r="H19" s="138"/>
      <c r="I19" s="136"/>
      <c r="J19" s="136"/>
      <c r="K19" s="21"/>
      <c r="L19" s="32"/>
      <c r="M19" s="32"/>
      <c r="N19" s="33"/>
      <c r="O19" s="33"/>
      <c r="P19" s="33"/>
      <c r="Q19" s="33"/>
      <c r="R19" s="32"/>
      <c r="S19" s="43"/>
      <c r="T19" s="33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38"/>
      <c r="F20" s="136"/>
      <c r="G20" s="136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51"/>
      <c r="S20" s="43"/>
      <c r="T20" s="33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38"/>
      <c r="F21" s="136"/>
      <c r="G21" s="136"/>
      <c r="H21" s="138"/>
      <c r="I21" s="136"/>
      <c r="J21" s="136"/>
      <c r="K21" s="21"/>
      <c r="L21" s="32"/>
      <c r="M21" s="32"/>
      <c r="N21" s="33"/>
      <c r="O21" s="33"/>
      <c r="P21" s="33"/>
      <c r="Q21" s="33"/>
      <c r="R21" s="51"/>
      <c r="S21" s="43"/>
      <c r="T21" s="33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36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7"/>
      <c r="F23" s="136"/>
      <c r="G23" s="136"/>
      <c r="H23" s="146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7"/>
      <c r="F24" s="136"/>
      <c r="G24" s="136"/>
      <c r="H24" s="136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6"/>
      <c r="F26" s="136"/>
      <c r="G26" s="136"/>
      <c r="H26" s="147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6"/>
      <c r="F27" s="136"/>
      <c r="G27" s="136"/>
      <c r="H27" s="147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6"/>
      <c r="F28" s="136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</row>
    <row r="31" spans="1:26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</row>
    <row r="32" spans="1:26" ht="20.100000000000001" customHeight="1" x14ac:dyDescent="0.2">
      <c r="B32" s="301"/>
      <c r="C32" s="302"/>
      <c r="D32" s="302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6"/>
      <c r="F40" s="136"/>
      <c r="G40" s="138"/>
      <c r="H40" s="136"/>
      <c r="I40" s="138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6"/>
      <c r="F41" s="136"/>
      <c r="G41" s="138"/>
      <c r="H41" s="136"/>
      <c r="I41" s="138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6"/>
      <c r="F42" s="136"/>
      <c r="G42" s="138"/>
      <c r="H42" s="136"/>
      <c r="I42" s="138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7"/>
      <c r="F43" s="136"/>
      <c r="G43" s="147"/>
      <c r="H43" s="136"/>
      <c r="I43" s="146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7"/>
      <c r="F44" s="136"/>
      <c r="G44" s="147"/>
      <c r="H44" s="136"/>
      <c r="I44" s="14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7"/>
      <c r="F45" s="136"/>
      <c r="G45" s="147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36"/>
      <c r="H46" s="136"/>
      <c r="I46" s="136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6"/>
      <c r="F47" s="136"/>
      <c r="G47" s="136"/>
      <c r="H47" s="136"/>
      <c r="I47" s="13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6"/>
      <c r="F48" s="136"/>
      <c r="G48" s="136"/>
      <c r="H48" s="136"/>
      <c r="I48" s="136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8"/>
      <c r="F53" s="136"/>
      <c r="G53" s="136"/>
      <c r="H53" s="138"/>
      <c r="I53" s="136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38"/>
      <c r="F54" s="136"/>
      <c r="G54" s="136"/>
      <c r="H54" s="138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38"/>
      <c r="F55" s="136"/>
      <c r="G55" s="136"/>
      <c r="H55" s="138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36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7"/>
      <c r="F57" s="136"/>
      <c r="G57" s="136"/>
      <c r="H57" s="14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7"/>
      <c r="F58" s="136"/>
      <c r="G58" s="136"/>
      <c r="H58" s="136"/>
      <c r="I58" s="136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6"/>
      <c r="F60" s="136"/>
      <c r="G60" s="136"/>
      <c r="H60" s="147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6"/>
      <c r="F61" s="136"/>
      <c r="G61" s="136"/>
      <c r="H61" s="147"/>
      <c r="I61" s="136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6"/>
      <c r="F62" s="136"/>
      <c r="G62" s="136"/>
      <c r="H62" s="136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136"/>
      <c r="F63" s="136"/>
      <c r="G63" s="136"/>
      <c r="H63" s="136"/>
      <c r="I63" s="136"/>
      <c r="J63" s="9"/>
      <c r="L63" s="51"/>
      <c r="M63" s="51"/>
      <c r="N63" s="33"/>
      <c r="O63" s="33"/>
      <c r="P63" s="33"/>
      <c r="Q63" s="33"/>
      <c r="R63" s="78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41"/>
      <c r="F64" s="141"/>
      <c r="G64" s="141"/>
      <c r="H64" s="141"/>
      <c r="I64" s="141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78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51"/>
      <c r="M73" s="51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78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6"/>
      <c r="S88" s="33"/>
      <c r="T88" s="12"/>
      <c r="U88" s="12"/>
      <c r="W88" s="12"/>
      <c r="X88" s="12"/>
      <c r="Y88" s="12"/>
      <c r="Z88" s="12"/>
    </row>
    <row r="89" spans="12:26" x14ac:dyDescent="0.2">
      <c r="L89" s="81"/>
      <c r="M89" s="81"/>
      <c r="N89" s="82"/>
      <c r="O89" s="82"/>
      <c r="P89" s="82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51"/>
      <c r="M94" s="51"/>
      <c r="N94" s="33"/>
      <c r="O94" s="33"/>
      <c r="P94" s="33"/>
      <c r="Q94" s="33"/>
      <c r="R94" s="78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676D2-45A0-49FE-9D6D-CFFB8F74FA07}">
  <sheetPr>
    <pageSetUpPr fitToPage="1"/>
  </sheetPr>
  <dimension ref="A1:Z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03"/>
      <c r="C4" s="304"/>
      <c r="D4" s="4"/>
      <c r="E4" s="296"/>
      <c r="F4" s="297"/>
      <c r="G4" s="298"/>
      <c r="H4" s="296"/>
      <c r="I4" s="299"/>
      <c r="J4" s="300"/>
    </row>
    <row r="5" spans="1:26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6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54"/>
      <c r="M6" s="54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54"/>
      <c r="M7" s="54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56"/>
      <c r="M8" s="56"/>
      <c r="N8" s="33"/>
      <c r="O8" s="33"/>
      <c r="P8" s="33"/>
      <c r="Q8" s="33"/>
      <c r="R8" s="32"/>
      <c r="S8" s="43"/>
      <c r="T8" s="33"/>
      <c r="U8" s="85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51"/>
      <c r="M10" s="51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</row>
    <row r="35" spans="2:26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151"/>
      <c r="E40" s="152"/>
      <c r="F40" s="152"/>
      <c r="G40" s="152"/>
      <c r="H40" s="152"/>
      <c r="I40" s="152"/>
      <c r="J40" s="15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154"/>
      <c r="E41" s="155"/>
      <c r="F41" s="155"/>
      <c r="G41" s="155"/>
      <c r="H41" s="155"/>
      <c r="I41" s="155"/>
      <c r="J41" s="156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154"/>
      <c r="E42" s="155"/>
      <c r="F42" s="155"/>
      <c r="G42" s="155"/>
      <c r="H42" s="155"/>
      <c r="I42" s="155"/>
      <c r="J42" s="156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154"/>
      <c r="E43" s="155"/>
      <c r="F43" s="155"/>
      <c r="G43" s="155"/>
      <c r="H43" s="155"/>
      <c r="I43" s="155"/>
      <c r="J43" s="156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154"/>
      <c r="E44" s="155"/>
      <c r="F44" s="155"/>
      <c r="G44" s="155"/>
      <c r="H44" s="155"/>
      <c r="I44" s="155"/>
      <c r="J44" s="15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154"/>
      <c r="E45" s="155"/>
      <c r="F45" s="155"/>
      <c r="G45" s="155"/>
      <c r="H45" s="155"/>
      <c r="I45" s="155"/>
      <c r="J45" s="156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</row>
    <row r="46" spans="2:26" x14ac:dyDescent="0.2">
      <c r="B46" s="14"/>
      <c r="C46" s="14"/>
      <c r="D46" s="154"/>
      <c r="E46" s="155"/>
      <c r="F46" s="155"/>
      <c r="G46" s="155"/>
      <c r="H46" s="155"/>
      <c r="I46" s="155"/>
      <c r="J46" s="156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154"/>
      <c r="E47" s="155"/>
      <c r="F47" s="155"/>
      <c r="G47" s="155"/>
      <c r="H47" s="155"/>
      <c r="I47" s="155"/>
      <c r="J47" s="15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154"/>
      <c r="E48" s="155"/>
      <c r="F48" s="155"/>
      <c r="G48" s="155"/>
      <c r="H48" s="155"/>
      <c r="I48" s="155"/>
      <c r="J48" s="15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154"/>
      <c r="E49" s="155"/>
      <c r="F49" s="155"/>
      <c r="G49" s="155"/>
      <c r="H49" s="155"/>
      <c r="I49" s="155"/>
      <c r="J49" s="156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154"/>
      <c r="E50" s="155"/>
      <c r="F50" s="155"/>
      <c r="G50" s="155"/>
      <c r="H50" s="155"/>
      <c r="I50" s="155"/>
      <c r="J50" s="156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57"/>
      <c r="E51" s="158"/>
      <c r="F51" s="158"/>
      <c r="G51" s="158"/>
      <c r="H51" s="158"/>
      <c r="I51" s="158"/>
      <c r="J51" s="46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</row>
    <row r="52" spans="2:26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151"/>
      <c r="E53" s="152"/>
      <c r="F53" s="152"/>
      <c r="G53" s="152"/>
      <c r="H53" s="152"/>
      <c r="I53" s="152"/>
      <c r="J53" s="153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154"/>
      <c r="E54" s="155"/>
      <c r="F54" s="155"/>
      <c r="G54" s="155"/>
      <c r="H54" s="155"/>
      <c r="I54" s="155"/>
      <c r="J54" s="15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154"/>
      <c r="E55" s="155"/>
      <c r="F55" s="155"/>
      <c r="G55" s="155"/>
      <c r="H55" s="155"/>
      <c r="I55" s="155"/>
      <c r="J55" s="156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154"/>
      <c r="E56" s="155"/>
      <c r="F56" s="155"/>
      <c r="G56" s="155"/>
      <c r="H56" s="155"/>
      <c r="I56" s="155"/>
      <c r="J56" s="15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154"/>
      <c r="E57" s="155"/>
      <c r="F57" s="155"/>
      <c r="G57" s="155"/>
      <c r="H57" s="155"/>
      <c r="I57" s="155"/>
      <c r="J57" s="15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154"/>
      <c r="E58" s="155"/>
      <c r="F58" s="155"/>
      <c r="G58" s="155"/>
      <c r="H58" s="155"/>
      <c r="I58" s="155"/>
      <c r="J58" s="15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154"/>
      <c r="E59" s="155"/>
      <c r="F59" s="155"/>
      <c r="G59" s="155"/>
      <c r="H59" s="155"/>
      <c r="I59" s="155"/>
      <c r="J59" s="156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154"/>
      <c r="E60" s="155"/>
      <c r="F60" s="155"/>
      <c r="G60" s="155"/>
      <c r="H60" s="155"/>
      <c r="I60" s="155"/>
      <c r="J60" s="15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154"/>
      <c r="E61" s="155"/>
      <c r="F61" s="155"/>
      <c r="G61" s="155"/>
      <c r="H61" s="155"/>
      <c r="I61" s="155"/>
      <c r="J61" s="156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154"/>
      <c r="E62" s="155"/>
      <c r="F62" s="155"/>
      <c r="G62" s="155"/>
      <c r="H62" s="155"/>
      <c r="I62" s="155"/>
      <c r="J62" s="15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154"/>
      <c r="E63" s="155"/>
      <c r="F63" s="155"/>
      <c r="G63" s="155"/>
      <c r="H63" s="155"/>
      <c r="I63" s="155"/>
      <c r="J63" s="156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57"/>
      <c r="E64" s="158"/>
      <c r="F64" s="158"/>
      <c r="G64" s="158"/>
      <c r="H64" s="158"/>
      <c r="I64" s="158"/>
      <c r="J64" s="46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78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51"/>
      <c r="M69" s="51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32"/>
      <c r="M77" s="32"/>
      <c r="N77" s="33"/>
      <c r="O77" s="33"/>
      <c r="P77" s="33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51"/>
      <c r="M79" s="51"/>
      <c r="N79" s="33"/>
      <c r="O79" s="33"/>
      <c r="P79" s="33"/>
      <c r="Q79" s="33"/>
      <c r="R79" s="78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78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78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32"/>
      <c r="M89" s="32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51"/>
      <c r="M91" s="51"/>
      <c r="N91" s="33"/>
      <c r="O91" s="33"/>
      <c r="P91" s="33"/>
      <c r="Q91" s="33"/>
      <c r="R91" s="36"/>
      <c r="S91" s="33"/>
      <c r="T91" s="12"/>
      <c r="U91" s="12"/>
      <c r="W91" s="12"/>
      <c r="X91" s="12"/>
      <c r="Y91" s="12"/>
      <c r="Z91" s="12"/>
    </row>
    <row r="92" spans="12:26" x14ac:dyDescent="0.2">
      <c r="L92" s="81"/>
      <c r="M92" s="81"/>
      <c r="N92" s="82"/>
      <c r="O92" s="82"/>
      <c r="P92" s="82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32"/>
      <c r="M95" s="32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8EB6-6C57-4401-A2D5-1BE46FB4C078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7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144"/>
      <c r="F6" s="137"/>
      <c r="G6" s="132"/>
      <c r="H6" s="185"/>
      <c r="I6" s="132"/>
      <c r="J6" s="137"/>
      <c r="K6" s="21"/>
      <c r="L6" s="76"/>
      <c r="M6" s="76"/>
      <c r="N6" s="33"/>
      <c r="O6" s="33"/>
      <c r="P6" s="33"/>
      <c r="Q6" s="33"/>
      <c r="R6" s="42"/>
      <c r="S6" s="49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44"/>
      <c r="F7" s="137"/>
      <c r="G7" s="132"/>
      <c r="H7" s="186"/>
      <c r="I7" s="132"/>
      <c r="J7" s="137"/>
      <c r="K7" s="21"/>
      <c r="L7" s="52"/>
      <c r="M7" s="52"/>
      <c r="N7" s="33"/>
      <c r="O7" s="33"/>
      <c r="P7" s="33"/>
      <c r="Q7" s="33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2"/>
      <c r="F8" s="137"/>
      <c r="G8" s="132"/>
      <c r="H8" s="135"/>
      <c r="I8" s="132"/>
      <c r="J8" s="137"/>
      <c r="K8" s="21"/>
      <c r="L8" s="65"/>
      <c r="M8" s="65"/>
      <c r="N8" s="33"/>
      <c r="O8" s="33"/>
      <c r="P8" s="33"/>
      <c r="Q8" s="33"/>
      <c r="R8" s="36"/>
      <c r="S8" s="51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2"/>
      <c r="F9" s="137"/>
      <c r="G9" s="135"/>
      <c r="H9" s="135"/>
      <c r="I9" s="144"/>
      <c r="J9" s="136"/>
      <c r="K9" s="26"/>
      <c r="L9" s="55"/>
      <c r="M9" s="55"/>
      <c r="N9" s="33"/>
      <c r="O9" s="33"/>
      <c r="P9" s="33"/>
      <c r="Q9" s="33"/>
      <c r="R9" s="49"/>
      <c r="S9" s="49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85"/>
      <c r="E10" s="136"/>
      <c r="F10" s="136"/>
      <c r="G10" s="135"/>
      <c r="H10" s="136"/>
      <c r="I10" s="144"/>
      <c r="J10" s="137"/>
      <c r="K10" s="21"/>
      <c r="L10" s="63"/>
      <c r="M10" s="63"/>
      <c r="N10" s="33"/>
      <c r="O10" s="33"/>
      <c r="P10" s="33"/>
      <c r="Q10" s="33"/>
      <c r="R10" s="32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85"/>
      <c r="E11" s="132"/>
      <c r="F11" s="185"/>
      <c r="G11" s="136"/>
      <c r="H11" s="131"/>
      <c r="I11" s="137"/>
      <c r="J11" s="137"/>
      <c r="K11" s="53"/>
      <c r="L11" s="61"/>
      <c r="M11" s="61"/>
      <c r="N11" s="33"/>
      <c r="O11" s="33"/>
      <c r="P11" s="33"/>
      <c r="Q11" s="33"/>
      <c r="R11" s="61"/>
      <c r="S11" s="51"/>
      <c r="T11" s="33"/>
      <c r="U11" s="53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2"/>
      <c r="F12" s="187"/>
      <c r="G12" s="144"/>
      <c r="H12" s="131"/>
      <c r="I12" s="137"/>
      <c r="J12" s="137"/>
      <c r="K12" s="17"/>
      <c r="L12" s="74"/>
      <c r="M12" s="74"/>
      <c r="N12" s="33"/>
      <c r="O12" s="33"/>
      <c r="P12" s="33"/>
      <c r="Q12" s="33"/>
      <c r="R12" s="32"/>
      <c r="S12" s="51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32"/>
      <c r="F13" s="131"/>
      <c r="G13" s="144"/>
      <c r="H13" s="132"/>
      <c r="I13" s="137"/>
      <c r="J13" s="136"/>
      <c r="K13" s="17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37"/>
      <c r="F14" s="131"/>
      <c r="G14" s="136"/>
      <c r="H14" s="132"/>
      <c r="I14" s="136"/>
      <c r="J14" s="185"/>
      <c r="K14" s="17"/>
      <c r="L14" s="51"/>
      <c r="M14" s="51"/>
      <c r="N14" s="33"/>
      <c r="O14" s="33"/>
      <c r="P14" s="33"/>
      <c r="Q14" s="33"/>
      <c r="R14" s="163"/>
      <c r="S14" s="164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137"/>
      <c r="F15" s="132"/>
      <c r="G15" s="136"/>
      <c r="H15" s="136"/>
      <c r="I15" s="138"/>
      <c r="J15" s="188"/>
      <c r="K15" s="17"/>
      <c r="L15" s="32"/>
      <c r="M15" s="32"/>
      <c r="N15" s="33"/>
      <c r="O15" s="33"/>
      <c r="P15" s="33"/>
      <c r="Q15" s="33"/>
      <c r="R15" s="163"/>
      <c r="S15" s="164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137"/>
      <c r="F16" s="132"/>
      <c r="G16" s="136"/>
      <c r="H16" s="136"/>
      <c r="I16" s="138"/>
      <c r="J16" s="136"/>
      <c r="K16" s="17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9"/>
      <c r="H17" s="10"/>
      <c r="I17" s="9"/>
      <c r="J17" s="10"/>
      <c r="K17" s="17"/>
      <c r="L17" s="76"/>
      <c r="M17" s="76"/>
      <c r="N17" s="33"/>
      <c r="O17" s="33"/>
      <c r="P17" s="33"/>
      <c r="Q17" s="33"/>
      <c r="R17" s="228"/>
      <c r="S17" s="49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17"/>
      <c r="L18" s="172"/>
      <c r="M18" s="172"/>
      <c r="N18" s="17"/>
      <c r="O18" s="17"/>
      <c r="P18" s="17"/>
      <c r="Q18" s="17"/>
      <c r="R18" s="52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85"/>
      <c r="F19" s="185"/>
      <c r="G19" s="137"/>
      <c r="H19" s="185"/>
      <c r="I19" s="168"/>
      <c r="J19" s="168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85"/>
      <c r="F20" s="186"/>
      <c r="G20" s="137"/>
      <c r="H20" s="186"/>
      <c r="I20" s="136"/>
      <c r="J20" s="136"/>
      <c r="K20" s="17"/>
      <c r="L20" s="172"/>
      <c r="M20" s="172"/>
      <c r="N20" s="17"/>
      <c r="O20" s="17"/>
      <c r="P20" s="17"/>
      <c r="Q20" s="17"/>
      <c r="R20" s="5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5"/>
      <c r="E21" s="132"/>
      <c r="F21" s="131"/>
      <c r="G21" s="135"/>
      <c r="H21" s="132"/>
      <c r="I21" s="132"/>
      <c r="J21" s="136"/>
      <c r="K21" s="17"/>
      <c r="L21" s="66"/>
      <c r="M21" s="66"/>
      <c r="N21" s="33"/>
      <c r="O21" s="33"/>
      <c r="P21" s="33"/>
      <c r="Q21" s="33"/>
      <c r="R21" s="65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7"/>
      <c r="E22" s="132"/>
      <c r="F22" s="131"/>
      <c r="G22" s="135"/>
      <c r="H22" s="132"/>
      <c r="I22" s="132"/>
      <c r="J22" s="136"/>
      <c r="K22" s="17"/>
      <c r="L22" s="169"/>
      <c r="M22" s="169"/>
      <c r="N22" s="17"/>
      <c r="O22" s="17"/>
      <c r="P22" s="17"/>
      <c r="Q22" s="17"/>
      <c r="R22" s="65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7"/>
      <c r="E23" s="132"/>
      <c r="F23" s="137"/>
      <c r="G23" s="144"/>
      <c r="H23" s="136"/>
      <c r="I23" s="136"/>
      <c r="J23" s="136"/>
      <c r="K23" s="17"/>
      <c r="L23" s="55"/>
      <c r="M23" s="55"/>
      <c r="N23" s="33"/>
      <c r="O23" s="33"/>
      <c r="P23" s="33"/>
      <c r="Q23" s="33"/>
      <c r="R23" s="55"/>
      <c r="S23" s="49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7"/>
      <c r="G24" s="144"/>
      <c r="H24" s="144"/>
      <c r="I24" s="136"/>
      <c r="J24" s="136"/>
      <c r="K24" s="17"/>
      <c r="L24" s="64"/>
      <c r="M24" s="64"/>
      <c r="N24" s="33"/>
      <c r="O24" s="33"/>
      <c r="P24" s="33"/>
      <c r="Q24" s="33"/>
      <c r="R24" s="63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85"/>
      <c r="E25" s="135"/>
      <c r="F25" s="136"/>
      <c r="G25" s="136"/>
      <c r="H25" s="144"/>
      <c r="I25" s="136"/>
      <c r="J25" s="136"/>
      <c r="K25" s="17"/>
      <c r="L25" s="191"/>
      <c r="M25" s="191"/>
      <c r="N25" s="17"/>
      <c r="O25" s="17"/>
      <c r="P25" s="17"/>
      <c r="Q25" s="17"/>
      <c r="R25" s="63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85"/>
      <c r="E26" s="135"/>
      <c r="F26" s="135"/>
      <c r="G26" s="131"/>
      <c r="H26" s="135"/>
      <c r="I26" s="136"/>
      <c r="J26" s="136"/>
      <c r="K26" s="53"/>
      <c r="L26" s="61"/>
      <c r="M26" s="61"/>
      <c r="N26" s="17"/>
      <c r="O26" s="17"/>
      <c r="P26" s="17"/>
      <c r="Q26" s="17"/>
      <c r="R26" s="61"/>
      <c r="S26" s="51"/>
      <c r="T26" s="33"/>
      <c r="U26" s="53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4"/>
      <c r="E27" s="138"/>
      <c r="F27" s="135"/>
      <c r="G27" s="131"/>
      <c r="H27" s="135"/>
      <c r="I27" s="136"/>
      <c r="J27" s="136"/>
      <c r="K27" s="53"/>
      <c r="L27" s="61"/>
      <c r="M27" s="61"/>
      <c r="N27" s="17"/>
      <c r="O27" s="17"/>
      <c r="P27" s="17"/>
      <c r="Q27" s="17"/>
      <c r="R27" s="61"/>
      <c r="S27" s="51"/>
      <c r="T27" s="33"/>
      <c r="U27" s="53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4"/>
      <c r="E28" s="138"/>
      <c r="F28" s="138"/>
      <c r="G28" s="138"/>
      <c r="H28" s="189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8"/>
      <c r="G29" s="138"/>
      <c r="H29" s="189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75"/>
      <c r="G30" s="141"/>
      <c r="H30" s="175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68"/>
      <c r="E40" s="144"/>
      <c r="F40" s="137"/>
      <c r="G40" s="132"/>
      <c r="H40" s="185"/>
      <c r="I40" s="132"/>
      <c r="J40" s="137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44"/>
      <c r="F41" s="137"/>
      <c r="G41" s="132"/>
      <c r="H41" s="185"/>
      <c r="I41" s="132"/>
      <c r="J41" s="137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2"/>
      <c r="F42" s="137"/>
      <c r="G42" s="132"/>
      <c r="H42" s="135"/>
      <c r="I42" s="132"/>
      <c r="J42" s="137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2"/>
      <c r="F43" s="137"/>
      <c r="G43" s="135"/>
      <c r="H43" s="135"/>
      <c r="I43" s="144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85"/>
      <c r="E44" s="136"/>
      <c r="F44" s="136"/>
      <c r="G44" s="135"/>
      <c r="H44" s="136"/>
      <c r="I44" s="144"/>
      <c r="J44" s="137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85"/>
      <c r="E45" s="132"/>
      <c r="F45" s="185"/>
      <c r="G45" s="136"/>
      <c r="H45" s="131"/>
      <c r="I45" s="137"/>
      <c r="J45" s="137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6"/>
      <c r="E46" s="132"/>
      <c r="F46" s="185"/>
      <c r="G46" s="144"/>
      <c r="H46" s="131"/>
      <c r="I46" s="137"/>
      <c r="J46" s="137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32"/>
      <c r="F47" s="131"/>
      <c r="G47" s="144"/>
      <c r="H47" s="132"/>
      <c r="I47" s="137"/>
      <c r="J47" s="136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37"/>
      <c r="F48" s="131"/>
      <c r="G48" s="136"/>
      <c r="H48" s="132"/>
      <c r="I48" s="136"/>
      <c r="J48" s="18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7"/>
      <c r="E49" s="137"/>
      <c r="F49" s="132"/>
      <c r="G49" s="136"/>
      <c r="H49" s="136"/>
      <c r="I49" s="138"/>
      <c r="J49" s="18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7"/>
      <c r="E50" s="137"/>
      <c r="F50" s="132"/>
      <c r="G50" s="136"/>
      <c r="H50" s="136"/>
      <c r="I50" s="138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0"/>
      <c r="E51" s="10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6"/>
      <c r="E53" s="185"/>
      <c r="F53" s="185"/>
      <c r="G53" s="137"/>
      <c r="H53" s="185"/>
      <c r="I53" s="168"/>
      <c r="J53" s="168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85"/>
      <c r="F54" s="185"/>
      <c r="G54" s="137"/>
      <c r="H54" s="18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5"/>
      <c r="E55" s="132"/>
      <c r="F55" s="131"/>
      <c r="G55" s="135"/>
      <c r="H55" s="132"/>
      <c r="I55" s="132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7"/>
      <c r="E56" s="132"/>
      <c r="F56" s="131"/>
      <c r="G56" s="135"/>
      <c r="H56" s="132"/>
      <c r="I56" s="132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7"/>
      <c r="E57" s="132"/>
      <c r="F57" s="137"/>
      <c r="G57" s="144"/>
      <c r="H57" s="136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7"/>
      <c r="G58" s="144"/>
      <c r="H58" s="144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85"/>
      <c r="E59" s="135"/>
      <c r="F59" s="136"/>
      <c r="G59" s="136"/>
      <c r="H59" s="144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85"/>
      <c r="E60" s="135"/>
      <c r="F60" s="135"/>
      <c r="G60" s="131"/>
      <c r="H60" s="135"/>
      <c r="I60" s="136"/>
      <c r="J60" s="136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4"/>
      <c r="E61" s="138"/>
      <c r="F61" s="135"/>
      <c r="G61" s="131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44"/>
      <c r="E62" s="138"/>
      <c r="F62" s="138"/>
      <c r="G62" s="138"/>
      <c r="H62" s="189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8"/>
      <c r="G63" s="138"/>
      <c r="H63" s="189"/>
      <c r="I63" s="136"/>
      <c r="J63" s="136"/>
      <c r="S63" s="34"/>
    </row>
    <row r="64" spans="2:27" ht="18.75" thickBot="1" x14ac:dyDescent="0.3">
      <c r="B64" s="15"/>
      <c r="C64" s="15"/>
      <c r="D64" s="141"/>
      <c r="E64" s="141"/>
      <c r="F64" s="175"/>
      <c r="G64" s="141"/>
      <c r="H64" s="175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8AFA0-20B1-4442-9CDB-ED53BD080790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" style="37" customWidth="1"/>
    <col min="19" max="19" width="29.8554687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137"/>
      <c r="F6" s="9"/>
      <c r="G6" s="9"/>
      <c r="H6" s="201"/>
      <c r="I6" s="137"/>
      <c r="J6" s="9"/>
      <c r="K6" s="21"/>
      <c r="L6" s="52"/>
      <c r="M6" s="52"/>
      <c r="N6" s="33"/>
      <c r="O6" s="33"/>
      <c r="P6" s="33"/>
      <c r="Q6" s="33"/>
      <c r="R6" s="32"/>
      <c r="S6" s="51"/>
      <c r="T6" s="33"/>
      <c r="U6" s="17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137"/>
      <c r="F7" s="9"/>
      <c r="G7" s="9"/>
      <c r="H7" s="201"/>
      <c r="I7" s="137"/>
      <c r="J7" s="9"/>
      <c r="K7" s="21"/>
      <c r="L7" s="65"/>
      <c r="M7" s="65"/>
      <c r="N7" s="33"/>
      <c r="O7" s="33"/>
      <c r="P7" s="33"/>
      <c r="Q7" s="35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01"/>
      <c r="F8" s="9"/>
      <c r="G8" s="9"/>
      <c r="H8" s="205"/>
      <c r="I8" s="137"/>
      <c r="J8" s="9"/>
      <c r="K8" s="21"/>
      <c r="L8" s="63"/>
      <c r="M8" s="63"/>
      <c r="N8" s="33"/>
      <c r="O8" s="33"/>
      <c r="P8" s="33"/>
      <c r="Q8" s="33"/>
      <c r="R8" s="42"/>
      <c r="S8" s="49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01"/>
      <c r="F9" s="9"/>
      <c r="G9" s="9"/>
      <c r="H9" s="9"/>
      <c r="I9" s="201"/>
      <c r="J9" s="9"/>
      <c r="K9" s="85"/>
      <c r="L9" s="61"/>
      <c r="M9" s="61"/>
      <c r="N9" s="33"/>
      <c r="O9" s="33"/>
      <c r="P9" s="33"/>
      <c r="Q9" s="33"/>
      <c r="R9" s="42"/>
      <c r="S9" s="49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201"/>
      <c r="F10" s="9"/>
      <c r="G10" s="9"/>
      <c r="H10" s="9"/>
      <c r="I10" s="201"/>
      <c r="J10" s="9"/>
      <c r="K10" s="85"/>
      <c r="L10" s="171"/>
      <c r="M10" s="171"/>
      <c r="N10" s="17"/>
      <c r="O10" s="17"/>
      <c r="P10" s="17"/>
      <c r="Q10" s="17"/>
      <c r="R10" s="42"/>
      <c r="S10" s="49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204"/>
      <c r="G11" s="9"/>
      <c r="H11" s="204"/>
      <c r="I11" s="201"/>
      <c r="J11" s="9"/>
      <c r="K11" s="85"/>
      <c r="L11" s="75"/>
      <c r="M11" s="75"/>
      <c r="N11" s="33"/>
      <c r="O11" s="33"/>
      <c r="P11" s="33"/>
      <c r="Q11" s="33"/>
      <c r="R11" s="42"/>
      <c r="S11" s="49"/>
      <c r="T11" s="12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204"/>
      <c r="E12" s="9"/>
      <c r="F12" s="204"/>
      <c r="G12" s="137"/>
      <c r="H12" s="204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204"/>
      <c r="E13" s="9"/>
      <c r="F13" s="200"/>
      <c r="G13" s="137"/>
      <c r="H13" s="200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200"/>
      <c r="E14" s="204"/>
      <c r="F14" s="9"/>
      <c r="G14" s="137"/>
      <c r="H14" s="9"/>
      <c r="I14" s="9"/>
      <c r="J14" s="9"/>
      <c r="K14" s="21"/>
      <c r="L14" s="172"/>
      <c r="M14" s="172"/>
      <c r="N14" s="17"/>
      <c r="O14" s="17"/>
      <c r="P14" s="17"/>
      <c r="Q14" s="17"/>
      <c r="R14" s="54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204"/>
      <c r="F15" s="9"/>
      <c r="G15" s="9"/>
      <c r="H15" s="9"/>
      <c r="I15" s="9"/>
      <c r="J15" s="9"/>
      <c r="K15" s="21"/>
      <c r="L15" s="172"/>
      <c r="M15" s="172"/>
      <c r="N15" s="17"/>
      <c r="O15" s="17"/>
      <c r="P15" s="17"/>
      <c r="Q15" s="17"/>
      <c r="R15" s="52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200"/>
      <c r="F16" s="9"/>
      <c r="G16" s="9"/>
      <c r="H16" s="9"/>
      <c r="I16" s="9"/>
      <c r="J16" s="9"/>
      <c r="K16" s="20"/>
      <c r="L16" s="169"/>
      <c r="M16" s="169"/>
      <c r="N16" s="17"/>
      <c r="O16" s="17"/>
      <c r="P16" s="17"/>
      <c r="Q16" s="17"/>
      <c r="R16" s="65"/>
      <c r="S16" s="51"/>
      <c r="T16" s="33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69"/>
      <c r="M17" s="169"/>
      <c r="N17" s="17"/>
      <c r="O17" s="17"/>
      <c r="P17" s="17"/>
      <c r="Q17" s="17"/>
      <c r="R17" s="65"/>
      <c r="S17" s="51"/>
      <c r="T17" s="33"/>
      <c r="U17" s="12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1"/>
      <c r="L18" s="191"/>
      <c r="M18" s="191"/>
      <c r="N18" s="17"/>
      <c r="O18" s="17"/>
      <c r="P18" s="17"/>
      <c r="Q18" s="17"/>
      <c r="R18" s="63"/>
      <c r="S18" s="49"/>
      <c r="T18" s="33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7"/>
      <c r="E19" s="9"/>
      <c r="F19" s="9"/>
      <c r="G19" s="137"/>
      <c r="H19" s="9"/>
      <c r="I19" s="9"/>
      <c r="J19" s="9"/>
      <c r="K19" s="21"/>
      <c r="L19" s="191"/>
      <c r="M19" s="191"/>
      <c r="N19" s="17"/>
      <c r="O19" s="17"/>
      <c r="P19" s="17"/>
      <c r="Q19" s="17"/>
      <c r="R19" s="63"/>
      <c r="S19" s="49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7"/>
      <c r="E20" s="9"/>
      <c r="F20" s="9"/>
      <c r="G20" s="137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7"/>
      <c r="E21" s="201"/>
      <c r="F21" s="9"/>
      <c r="G21" s="137"/>
      <c r="H21" s="9"/>
      <c r="I21" s="132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201"/>
      <c r="F22" s="9"/>
      <c r="G22" s="9"/>
      <c r="H22" s="9"/>
      <c r="I22" s="132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201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21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200"/>
      <c r="F24" s="9"/>
      <c r="G24" s="9"/>
      <c r="H24" s="200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3"/>
      <c r="T24" s="84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200"/>
      <c r="F25" s="9"/>
      <c r="G25" s="9"/>
      <c r="H25" s="200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L29" s="51"/>
      <c r="M29" s="51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6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K33" s="6"/>
      <c r="L33" s="51"/>
      <c r="M33" s="51"/>
      <c r="N33" s="33"/>
      <c r="O33" s="33"/>
      <c r="P33" s="33"/>
      <c r="Q33" s="33"/>
      <c r="R33" s="32"/>
      <c r="S33" s="33"/>
      <c r="T33" s="84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L35" s="51"/>
      <c r="M35" s="51"/>
      <c r="N35" s="33"/>
      <c r="O35" s="33"/>
      <c r="P35" s="33"/>
      <c r="Q35" s="35"/>
      <c r="R35" s="32"/>
      <c r="S35" s="35"/>
      <c r="T35" s="84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ht="27" customHeight="1" x14ac:dyDescent="0.2">
      <c r="B40" s="13"/>
      <c r="C40" s="13"/>
      <c r="D40" s="9"/>
      <c r="E40" s="137"/>
      <c r="F40" s="9"/>
      <c r="G40" s="9"/>
      <c r="H40" s="201"/>
      <c r="I40" s="137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137"/>
      <c r="F41" s="9"/>
      <c r="G41" s="9"/>
      <c r="H41" s="201"/>
      <c r="I41" s="137"/>
      <c r="J41" s="9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01"/>
      <c r="F42" s="9"/>
      <c r="G42" s="9"/>
      <c r="H42" s="205"/>
      <c r="I42" s="137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01"/>
      <c r="F43" s="9"/>
      <c r="G43" s="9"/>
      <c r="H43" s="9"/>
      <c r="I43" s="205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201"/>
      <c r="F44" s="9"/>
      <c r="G44" s="9"/>
      <c r="H44" s="9"/>
      <c r="I44" s="201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200"/>
      <c r="G45" s="9"/>
      <c r="H45" s="200"/>
      <c r="I45" s="201"/>
      <c r="J45" s="9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200"/>
      <c r="E46" s="9"/>
      <c r="F46" s="200"/>
      <c r="G46" s="137"/>
      <c r="H46" s="200"/>
      <c r="I46" s="9"/>
      <c r="J46" s="9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00"/>
      <c r="E47" s="9"/>
      <c r="F47" s="200"/>
      <c r="G47" s="137"/>
      <c r="H47" s="200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04"/>
      <c r="E48" s="200"/>
      <c r="F48" s="9"/>
      <c r="G48" s="137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7"/>
      <c r="E49" s="200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7"/>
      <c r="E50" s="200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7"/>
      <c r="E53" s="9"/>
      <c r="F53" s="9"/>
      <c r="G53" s="137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7"/>
      <c r="E54" s="9"/>
      <c r="F54" s="9"/>
      <c r="G54" s="137"/>
      <c r="H54" s="9"/>
      <c r="I54" s="9"/>
      <c r="J54" s="9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7"/>
      <c r="E55" s="201"/>
      <c r="F55" s="9"/>
      <c r="G55" s="137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201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201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200"/>
      <c r="F58" s="9"/>
      <c r="G58" s="9"/>
      <c r="H58" s="200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200"/>
      <c r="F59" s="9"/>
      <c r="G59" s="9"/>
      <c r="H59" s="200"/>
      <c r="I59" s="9"/>
      <c r="J59" s="9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5.5" customHeight="1" x14ac:dyDescent="0.2">
      <c r="B60" s="14"/>
      <c r="C60" s="14"/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9"/>
      <c r="E61" s="9"/>
      <c r="F61" s="9"/>
      <c r="G61" s="9"/>
      <c r="H61" s="9"/>
      <c r="I61" s="9"/>
      <c r="J61" s="9"/>
      <c r="S61" s="34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1566-A867-43B8-8686-C542EDE50413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5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43"/>
      <c r="E6" s="203"/>
      <c r="F6" s="201"/>
      <c r="G6" s="143"/>
      <c r="H6" s="147"/>
      <c r="I6" s="200"/>
      <c r="J6" s="143"/>
      <c r="K6" s="21"/>
      <c r="L6" s="61"/>
      <c r="M6" s="61"/>
      <c r="N6" s="33"/>
      <c r="O6" s="33"/>
      <c r="P6" s="33"/>
      <c r="Q6" s="33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43"/>
      <c r="E7" s="204"/>
      <c r="F7" s="201"/>
      <c r="G7" s="143"/>
      <c r="H7" s="147"/>
      <c r="I7" s="204"/>
      <c r="J7" s="143"/>
      <c r="K7" s="21"/>
      <c r="L7" s="52"/>
      <c r="M7" s="52"/>
      <c r="N7" s="33"/>
      <c r="O7" s="33"/>
      <c r="P7" s="33"/>
      <c r="Q7" s="33"/>
      <c r="R7" s="32"/>
      <c r="S7" s="51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43"/>
      <c r="E8" s="147"/>
      <c r="F8" s="182"/>
      <c r="G8" s="143"/>
      <c r="H8" s="182"/>
      <c r="I8" s="200"/>
      <c r="J8" s="143"/>
      <c r="K8" s="21"/>
      <c r="L8" s="65"/>
      <c r="M8" s="65"/>
      <c r="N8" s="33"/>
      <c r="O8" s="33"/>
      <c r="P8" s="33"/>
      <c r="Q8" s="33"/>
      <c r="R8" s="36"/>
      <c r="S8" s="51"/>
      <c r="T8" s="33"/>
      <c r="U8" s="17"/>
      <c r="V8" s="12"/>
      <c r="W8" s="12"/>
      <c r="X8" s="12"/>
      <c r="Y8" s="12"/>
      <c r="Z8" s="12"/>
      <c r="AA8" s="12"/>
    </row>
    <row r="9" spans="1:27" ht="19.5" customHeight="1" x14ac:dyDescent="0.2">
      <c r="B9" s="14"/>
      <c r="C9" s="14"/>
      <c r="D9" s="130"/>
      <c r="E9" s="147"/>
      <c r="F9" s="138"/>
      <c r="G9" s="147"/>
      <c r="H9" s="138"/>
      <c r="I9" s="182"/>
      <c r="J9" s="182"/>
      <c r="K9" s="26"/>
      <c r="L9" s="74"/>
      <c r="M9" s="74"/>
      <c r="N9" s="33"/>
      <c r="O9" s="33"/>
      <c r="P9" s="33"/>
      <c r="Q9" s="33"/>
      <c r="R9" s="36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8"/>
      <c r="E10" s="147"/>
      <c r="F10" s="136"/>
      <c r="G10" s="147"/>
      <c r="H10" s="136"/>
      <c r="I10" s="138"/>
      <c r="J10" s="138"/>
      <c r="K10" s="21"/>
      <c r="L10" s="67"/>
      <c r="M10" s="67"/>
      <c r="N10" s="33"/>
      <c r="O10" s="33"/>
      <c r="P10" s="33"/>
      <c r="Q10" s="33"/>
      <c r="R10" s="78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6"/>
      <c r="E11" s="136"/>
      <c r="F11" s="145"/>
      <c r="G11" s="136"/>
      <c r="H11" s="145"/>
      <c r="I11" s="136"/>
      <c r="J11" s="136"/>
      <c r="K11" s="21"/>
      <c r="L11" s="59"/>
      <c r="M11" s="59"/>
      <c r="N11" s="33"/>
      <c r="O11" s="33"/>
      <c r="P11" s="33"/>
      <c r="Q11" s="33"/>
      <c r="R11" s="32"/>
      <c r="S11" s="51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45"/>
      <c r="E12" s="130"/>
      <c r="F12" s="145"/>
      <c r="G12" s="200"/>
      <c r="H12" s="145"/>
      <c r="I12" s="205"/>
      <c r="J12" s="146"/>
      <c r="K12" s="85"/>
      <c r="L12" s="68"/>
      <c r="M12" s="68"/>
      <c r="N12" s="33"/>
      <c r="O12" s="33"/>
      <c r="P12" s="33"/>
      <c r="Q12" s="33"/>
      <c r="R12" s="42"/>
      <c r="S12" s="49"/>
      <c r="T12" s="33"/>
      <c r="U12" s="85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45"/>
      <c r="E13" s="138"/>
      <c r="F13" s="145"/>
      <c r="G13" s="204"/>
      <c r="H13" s="145"/>
      <c r="I13" s="201"/>
      <c r="J13" s="146"/>
      <c r="K13" s="17"/>
      <c r="L13" s="76"/>
      <c r="M13" s="76"/>
      <c r="N13" s="33"/>
      <c r="O13" s="33"/>
      <c r="P13" s="33"/>
      <c r="Q13" s="33"/>
      <c r="R13" s="78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45"/>
      <c r="E14" s="146"/>
      <c r="F14" s="136"/>
      <c r="G14" s="200"/>
      <c r="H14" s="146"/>
      <c r="I14" s="147"/>
      <c r="J14" s="146"/>
      <c r="K14" s="17"/>
      <c r="L14" s="73"/>
      <c r="M14" s="73"/>
      <c r="N14" s="33"/>
      <c r="O14" s="33"/>
      <c r="P14" s="33"/>
      <c r="Q14" s="33"/>
      <c r="R14" s="36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204"/>
      <c r="E15" s="146"/>
      <c r="F15" s="146"/>
      <c r="G15" s="228"/>
      <c r="H15" s="146"/>
      <c r="I15" s="147"/>
      <c r="J15" s="229"/>
      <c r="K15" s="17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204"/>
      <c r="E16" s="146"/>
      <c r="F16" s="146"/>
      <c r="G16" s="228"/>
      <c r="H16" s="146"/>
      <c r="I16" s="147"/>
      <c r="J16" s="229"/>
      <c r="K16" s="12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6"/>
      <c r="G17" s="141"/>
      <c r="H17" s="141"/>
      <c r="I17" s="141"/>
      <c r="J17" s="136"/>
      <c r="K17" s="17"/>
      <c r="L17" s="171"/>
      <c r="M17" s="171"/>
      <c r="N17" s="17"/>
      <c r="O17" s="17"/>
      <c r="P17" s="17"/>
      <c r="Q17" s="17"/>
      <c r="R17" s="61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17"/>
      <c r="L18" s="171"/>
      <c r="M18" s="171"/>
      <c r="N18" s="17"/>
      <c r="O18" s="17"/>
      <c r="P18" s="17"/>
      <c r="Q18" s="17"/>
      <c r="R18" s="61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0"/>
      <c r="E19" s="205"/>
      <c r="F19" s="143"/>
      <c r="G19" s="200"/>
      <c r="H19" s="143"/>
      <c r="I19" s="136"/>
      <c r="J19" s="136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4"/>
      <c r="E20" s="201"/>
      <c r="F20" s="143"/>
      <c r="G20" s="204"/>
      <c r="H20" s="143"/>
      <c r="I20" s="136"/>
      <c r="J20" s="136"/>
      <c r="K20" s="17"/>
      <c r="L20" s="169"/>
      <c r="M20" s="169"/>
      <c r="N20" s="17"/>
      <c r="O20" s="17"/>
      <c r="P20" s="17"/>
      <c r="Q20" s="17"/>
      <c r="R20" s="65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00"/>
      <c r="E21" s="147"/>
      <c r="F21" s="145"/>
      <c r="G21" s="200"/>
      <c r="H21" s="205"/>
      <c r="I21" s="136"/>
      <c r="J21" s="136"/>
      <c r="K21" s="17"/>
      <c r="L21" s="190"/>
      <c r="M21" s="190"/>
      <c r="N21" s="17"/>
      <c r="O21" s="17"/>
      <c r="P21" s="17"/>
      <c r="Q21" s="17"/>
      <c r="R21" s="74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45"/>
      <c r="E22" s="147"/>
      <c r="F22" s="145"/>
      <c r="G22" s="182"/>
      <c r="H22" s="201"/>
      <c r="I22" s="136"/>
      <c r="J22" s="136"/>
      <c r="K22" s="17"/>
      <c r="L22" s="190"/>
      <c r="M22" s="190"/>
      <c r="N22" s="17"/>
      <c r="O22" s="17"/>
      <c r="P22" s="17"/>
      <c r="Q22" s="17"/>
      <c r="R22" s="74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45"/>
      <c r="E23" s="145"/>
      <c r="F23" s="136"/>
      <c r="G23" s="138"/>
      <c r="H23" s="147"/>
      <c r="I23" s="136"/>
      <c r="J23" s="136"/>
      <c r="K23" s="17"/>
      <c r="L23" s="174"/>
      <c r="M23" s="174"/>
      <c r="N23" s="17"/>
      <c r="O23" s="17"/>
      <c r="P23" s="17"/>
      <c r="Q23" s="17"/>
      <c r="R23" s="67"/>
      <c r="S23" s="51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45"/>
      <c r="E24" s="145"/>
      <c r="F24" s="205"/>
      <c r="G24" s="136"/>
      <c r="H24" s="147"/>
      <c r="I24" s="136"/>
      <c r="J24" s="136"/>
      <c r="K24" s="17"/>
      <c r="L24" s="174"/>
      <c r="M24" s="174"/>
      <c r="N24" s="17"/>
      <c r="O24" s="17"/>
      <c r="P24" s="17"/>
      <c r="Q24" s="17"/>
      <c r="R24" s="67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6"/>
      <c r="F25" s="201"/>
      <c r="G25" s="147"/>
      <c r="H25" s="136"/>
      <c r="I25" s="136"/>
      <c r="J25" s="136"/>
      <c r="K25" s="17"/>
      <c r="L25" s="59"/>
      <c r="M25" s="59"/>
      <c r="N25" s="17"/>
      <c r="O25" s="17"/>
      <c r="P25" s="17"/>
      <c r="Q25" s="17"/>
      <c r="R25" s="59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5"/>
      <c r="E26" s="143"/>
      <c r="F26" s="229"/>
      <c r="G26" s="147"/>
      <c r="H26" s="182"/>
      <c r="I26" s="136"/>
      <c r="J26" s="136"/>
      <c r="K26" s="17"/>
      <c r="L26" s="59"/>
      <c r="M26" s="59"/>
      <c r="N26" s="17"/>
      <c r="O26" s="17"/>
      <c r="P26" s="17"/>
      <c r="Q26" s="17"/>
      <c r="R26" s="59"/>
      <c r="S26" s="51"/>
      <c r="T26" s="33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1"/>
      <c r="E27" s="143"/>
      <c r="F27" s="229"/>
      <c r="G27" s="136"/>
      <c r="H27" s="138"/>
      <c r="I27" s="136"/>
      <c r="J27" s="136"/>
      <c r="K27" s="85"/>
      <c r="L27" s="68"/>
      <c r="M27" s="68"/>
      <c r="N27" s="17"/>
      <c r="O27" s="17"/>
      <c r="P27" s="17"/>
      <c r="Q27" s="17"/>
      <c r="R27" s="68"/>
      <c r="S27" s="49"/>
      <c r="T27" s="33"/>
      <c r="U27" s="85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3"/>
      <c r="F28" s="136"/>
      <c r="G28" s="228"/>
      <c r="H28" s="136"/>
      <c r="I28" s="136"/>
      <c r="J28" s="136"/>
      <c r="K28" s="17"/>
      <c r="L28" s="73"/>
      <c r="M28" s="73"/>
      <c r="N28" s="33"/>
      <c r="O28" s="33"/>
      <c r="P28" s="33"/>
      <c r="Q28" s="33"/>
      <c r="R28" s="73"/>
      <c r="S28" s="51"/>
      <c r="T28" s="33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28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7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43"/>
      <c r="E40" s="204"/>
      <c r="F40" s="201"/>
      <c r="G40" s="143"/>
      <c r="H40" s="147"/>
      <c r="I40" s="204"/>
      <c r="J40" s="14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43"/>
      <c r="E41" s="204"/>
      <c r="F41" s="201"/>
      <c r="G41" s="143"/>
      <c r="H41" s="147"/>
      <c r="I41" s="204"/>
      <c r="J41" s="143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43"/>
      <c r="E42" s="147"/>
      <c r="F42" s="130"/>
      <c r="G42" s="143"/>
      <c r="H42" s="130"/>
      <c r="I42" s="204"/>
      <c r="J42" s="143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0"/>
      <c r="E43" s="147"/>
      <c r="F43" s="130"/>
      <c r="G43" s="147"/>
      <c r="H43" s="130"/>
      <c r="I43" s="130"/>
      <c r="J43" s="130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0"/>
      <c r="E44" s="147"/>
      <c r="F44" s="136"/>
      <c r="G44" s="147"/>
      <c r="H44" s="136"/>
      <c r="I44" s="130"/>
      <c r="J44" s="130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6"/>
      <c r="E45" s="136"/>
      <c r="F45" s="145"/>
      <c r="G45" s="136"/>
      <c r="H45" s="145"/>
      <c r="I45" s="136"/>
      <c r="J45" s="136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45"/>
      <c r="E46" s="130"/>
      <c r="F46" s="145"/>
      <c r="G46" s="204"/>
      <c r="H46" s="145"/>
      <c r="I46" s="201"/>
      <c r="J46" s="146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45"/>
      <c r="E47" s="130"/>
      <c r="F47" s="145"/>
      <c r="G47" s="204"/>
      <c r="H47" s="145"/>
      <c r="I47" s="201"/>
      <c r="J47" s="14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45"/>
      <c r="E48" s="146"/>
      <c r="F48" s="136"/>
      <c r="G48" s="204"/>
      <c r="H48" s="146"/>
      <c r="I48" s="147"/>
      <c r="J48" s="14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204"/>
      <c r="E49" s="146"/>
      <c r="F49" s="146"/>
      <c r="G49" s="228"/>
      <c r="H49" s="146"/>
      <c r="I49" s="147"/>
      <c r="J49" s="228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204"/>
      <c r="E50" s="146"/>
      <c r="F50" s="146"/>
      <c r="G50" s="228"/>
      <c r="H50" s="146"/>
      <c r="I50" s="147"/>
      <c r="J50" s="22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6"/>
      <c r="G51" s="141"/>
      <c r="H51" s="141"/>
      <c r="I51" s="141"/>
      <c r="J51" s="136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4"/>
      <c r="E53" s="201"/>
      <c r="F53" s="143"/>
      <c r="G53" s="204"/>
      <c r="H53" s="143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4"/>
      <c r="E54" s="201"/>
      <c r="F54" s="143"/>
      <c r="G54" s="204"/>
      <c r="H54" s="143"/>
      <c r="I54" s="136"/>
      <c r="J54" s="136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04"/>
      <c r="E55" s="147"/>
      <c r="F55" s="145"/>
      <c r="G55" s="204"/>
      <c r="H55" s="201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45"/>
      <c r="E56" s="147"/>
      <c r="F56" s="145"/>
      <c r="G56" s="130"/>
      <c r="H56" s="201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45"/>
      <c r="E57" s="145"/>
      <c r="F57" s="136"/>
      <c r="G57" s="130"/>
      <c r="H57" s="147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45"/>
      <c r="E58" s="145"/>
      <c r="F58" s="201"/>
      <c r="G58" s="136"/>
      <c r="H58" s="147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6"/>
      <c r="F59" s="201"/>
      <c r="G59" s="147"/>
      <c r="H59" s="136"/>
      <c r="I59" s="136"/>
      <c r="J59" s="136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01"/>
      <c r="E60" s="143"/>
      <c r="F60" s="228"/>
      <c r="G60" s="147"/>
      <c r="H60" s="130"/>
      <c r="I60" s="136"/>
      <c r="J60" s="136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201"/>
      <c r="E61" s="143"/>
      <c r="F61" s="228"/>
      <c r="G61" s="136"/>
      <c r="H61" s="130"/>
      <c r="I61" s="136"/>
      <c r="J61" s="136"/>
      <c r="L61" s="32"/>
      <c r="M61" s="32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143"/>
      <c r="F62" s="136"/>
      <c r="G62" s="228"/>
      <c r="H62" s="136"/>
      <c r="I62" s="136"/>
      <c r="J62" s="136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28"/>
      <c r="H63" s="136"/>
      <c r="I63" s="136"/>
      <c r="J63" s="136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EED6F-02AF-4D71-89DA-F7D74417ECB5}">
  <sheetPr>
    <pageSetUpPr fitToPage="1"/>
  </sheetPr>
  <dimension ref="A1:AA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02"/>
      <c r="H6" s="9"/>
      <c r="I6" s="202"/>
      <c r="J6" s="9"/>
      <c r="K6" s="21"/>
      <c r="L6" s="171"/>
      <c r="M6" s="171"/>
      <c r="N6" s="17"/>
      <c r="O6" s="17"/>
      <c r="P6" s="17"/>
      <c r="Q6" s="17"/>
      <c r="R6" s="32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232"/>
      <c r="F7" s="9"/>
      <c r="G7" s="219"/>
      <c r="H7" s="9"/>
      <c r="I7" s="202"/>
      <c r="J7" s="9"/>
      <c r="K7" s="85"/>
      <c r="L7" s="172"/>
      <c r="M7" s="172"/>
      <c r="N7" s="17"/>
      <c r="O7" s="17"/>
      <c r="P7" s="17"/>
      <c r="Q7" s="17"/>
      <c r="R7" s="42"/>
      <c r="S7" s="49"/>
      <c r="T7" s="33"/>
      <c r="U7" s="85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161"/>
      <c r="G8" s="185"/>
      <c r="H8" s="9"/>
      <c r="I8" s="140"/>
      <c r="J8" s="9"/>
      <c r="K8" s="17"/>
      <c r="L8" s="194"/>
      <c r="M8" s="194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161"/>
      <c r="F9" s="161"/>
      <c r="G9" s="185"/>
      <c r="H9" s="9"/>
      <c r="I9" s="140"/>
      <c r="J9" s="9"/>
      <c r="K9" s="85"/>
      <c r="L9" s="196"/>
      <c r="M9" s="196"/>
      <c r="N9" s="17"/>
      <c r="O9" s="17"/>
      <c r="P9" s="17"/>
      <c r="Q9" s="17"/>
      <c r="R9" s="78"/>
      <c r="S9" s="51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161"/>
      <c r="F10" s="161"/>
      <c r="G10" s="185"/>
      <c r="H10" s="9"/>
      <c r="I10" s="9"/>
      <c r="J10" s="9"/>
      <c r="K10" s="85"/>
      <c r="L10" s="79"/>
      <c r="M10" s="79"/>
      <c r="N10" s="17"/>
      <c r="O10" s="17"/>
      <c r="P10" s="17"/>
      <c r="Q10" s="17"/>
      <c r="R10" s="32"/>
      <c r="S10" s="51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161"/>
      <c r="F11" s="9"/>
      <c r="G11" s="9"/>
      <c r="H11" s="161"/>
      <c r="I11" s="185"/>
      <c r="J11" s="9"/>
      <c r="K11" s="17"/>
      <c r="L11" s="32"/>
      <c r="M11" s="32"/>
      <c r="N11" s="33"/>
      <c r="O11" s="33"/>
      <c r="P11" s="33"/>
      <c r="Q11" s="33"/>
      <c r="R11" s="32"/>
      <c r="S11" s="32"/>
      <c r="T11" s="12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186"/>
      <c r="F12" s="9"/>
      <c r="G12" s="9"/>
      <c r="H12" s="161"/>
      <c r="I12" s="185"/>
      <c r="J12" s="9"/>
      <c r="K12" s="12"/>
      <c r="L12" s="32"/>
      <c r="M12" s="32"/>
      <c r="N12" s="33"/>
      <c r="O12" s="33"/>
      <c r="P12" s="33"/>
      <c r="Q12" s="33"/>
      <c r="R12" s="32"/>
      <c r="S12" s="32"/>
      <c r="T12" s="12"/>
      <c r="U12" s="12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186"/>
      <c r="F13" s="9"/>
      <c r="G13" s="9"/>
      <c r="H13" s="161"/>
      <c r="I13" s="185"/>
      <c r="J13" s="9"/>
      <c r="K13" s="17"/>
      <c r="L13" s="171"/>
      <c r="M13" s="171"/>
      <c r="N13" s="17"/>
      <c r="O13" s="17"/>
      <c r="P13" s="17"/>
      <c r="Q13" s="17"/>
      <c r="R13" s="171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186"/>
      <c r="F14" s="140"/>
      <c r="G14" s="9"/>
      <c r="H14" s="9"/>
      <c r="I14" s="9"/>
      <c r="J14" s="9"/>
      <c r="K14" s="85"/>
      <c r="L14" s="172"/>
      <c r="M14" s="172"/>
      <c r="N14" s="17"/>
      <c r="O14" s="17"/>
      <c r="P14" s="17"/>
      <c r="Q14" s="17"/>
      <c r="R14" s="172"/>
      <c r="S14" s="49"/>
      <c r="T14" s="33"/>
      <c r="U14" s="85"/>
      <c r="V14" s="12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140"/>
      <c r="G15" s="9"/>
      <c r="H15" s="9"/>
      <c r="I15" s="9"/>
      <c r="J15" s="9"/>
      <c r="K15" s="21"/>
      <c r="L15" s="194"/>
      <c r="M15" s="194"/>
      <c r="N15" s="17"/>
      <c r="O15" s="17"/>
      <c r="P15" s="17"/>
      <c r="Q15" s="17"/>
      <c r="R15" s="19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140"/>
      <c r="G16" s="9"/>
      <c r="H16" s="9"/>
      <c r="I16" s="9"/>
      <c r="J16" s="9"/>
      <c r="K16" s="85"/>
      <c r="L16" s="196"/>
      <c r="M16" s="196"/>
      <c r="N16" s="17"/>
      <c r="O16" s="17"/>
      <c r="P16" s="17"/>
      <c r="Q16" s="17"/>
      <c r="R16" s="196"/>
      <c r="S16" s="51"/>
      <c r="T16" s="33"/>
      <c r="U16" s="85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99"/>
      <c r="M17" s="199"/>
      <c r="N17" s="17"/>
      <c r="O17" s="17"/>
      <c r="P17" s="17"/>
      <c r="Q17" s="17"/>
      <c r="R17" s="36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1"/>
      <c r="L18" s="199"/>
      <c r="M18" s="199"/>
      <c r="N18" s="17"/>
      <c r="O18" s="17"/>
      <c r="P18" s="17"/>
      <c r="Q18" s="17"/>
      <c r="R18" s="78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2"/>
      <c r="E19" s="140"/>
      <c r="F19" s="9"/>
      <c r="G19" s="9"/>
      <c r="H19" s="186"/>
      <c r="I19" s="9"/>
      <c r="J19" s="9"/>
      <c r="K19" s="20"/>
      <c r="L19" s="51"/>
      <c r="M19" s="51"/>
      <c r="N19" s="17"/>
      <c r="O19" s="17"/>
      <c r="P19" s="17"/>
      <c r="Q19" s="17"/>
      <c r="R19" s="3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2"/>
      <c r="E20" s="140"/>
      <c r="F20" s="9"/>
      <c r="G20" s="9"/>
      <c r="H20" s="186"/>
      <c r="I20" s="9"/>
      <c r="J20" s="9"/>
      <c r="K20" s="21"/>
      <c r="L20" s="51"/>
      <c r="M20" s="51"/>
      <c r="N20" s="17"/>
      <c r="O20" s="17"/>
      <c r="P20" s="17"/>
      <c r="Q20" s="17"/>
      <c r="R20" s="3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19"/>
      <c r="H21" s="217"/>
      <c r="I21" s="9"/>
      <c r="J21" s="9"/>
      <c r="K21" s="21"/>
      <c r="L21" s="51"/>
      <c r="M21" s="51"/>
      <c r="N21" s="17"/>
      <c r="O21" s="17"/>
      <c r="P21" s="17"/>
      <c r="Q21" s="17"/>
      <c r="R21" s="42"/>
      <c r="S21" s="49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86"/>
      <c r="E22" s="9"/>
      <c r="F22" s="161"/>
      <c r="G22" s="219"/>
      <c r="H22" s="217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86"/>
      <c r="E23" s="9"/>
      <c r="F23" s="161"/>
      <c r="G23" s="161"/>
      <c r="H23" s="140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86"/>
      <c r="E24" s="9"/>
      <c r="F24" s="161"/>
      <c r="G24" s="161"/>
      <c r="H24" s="140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9"/>
      <c r="F25" s="9"/>
      <c r="G25" s="185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9"/>
      <c r="F26" s="9"/>
      <c r="G26" s="185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02"/>
      <c r="H40" s="9"/>
      <c r="I40" s="140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219"/>
      <c r="H41" s="9"/>
      <c r="I41" s="140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161"/>
      <c r="G42" s="185"/>
      <c r="H42" s="9"/>
      <c r="I42" s="202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161"/>
      <c r="F43" s="161"/>
      <c r="G43" s="185"/>
      <c r="H43" s="9"/>
      <c r="I43" s="21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161"/>
      <c r="F44" s="161"/>
      <c r="G44" s="185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161"/>
      <c r="F45" s="9"/>
      <c r="G45" s="176"/>
      <c r="H45" s="161"/>
      <c r="I45" s="185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186"/>
      <c r="F46" s="9"/>
      <c r="G46" s="9"/>
      <c r="H46" s="161"/>
      <c r="I46" s="185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186"/>
      <c r="F47" s="9"/>
      <c r="G47" s="9"/>
      <c r="H47" s="161"/>
      <c r="I47" s="185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186"/>
      <c r="F48" s="140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140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140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2"/>
      <c r="E53" s="140"/>
      <c r="F53" s="9"/>
      <c r="G53" s="9"/>
      <c r="H53" s="186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2"/>
      <c r="E54" s="140"/>
      <c r="F54" s="9"/>
      <c r="G54" s="9"/>
      <c r="H54" s="186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19"/>
      <c r="H55" s="217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86"/>
      <c r="E56" s="9"/>
      <c r="F56" s="161"/>
      <c r="G56" s="219"/>
      <c r="H56" s="217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2.5" customHeight="1" x14ac:dyDescent="0.2">
      <c r="B57" s="14"/>
      <c r="C57" s="14"/>
      <c r="D57" s="186"/>
      <c r="E57" s="9"/>
      <c r="F57" s="161"/>
      <c r="G57" s="161"/>
      <c r="H57" s="218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86"/>
      <c r="E58" s="9"/>
      <c r="F58" s="161"/>
      <c r="G58" s="161"/>
      <c r="H58" s="218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2.5" customHeight="1" x14ac:dyDescent="0.2">
      <c r="B59" s="14"/>
      <c r="C59" s="14"/>
      <c r="D59" s="140"/>
      <c r="E59" s="9"/>
      <c r="F59" s="9"/>
      <c r="G59" s="185"/>
      <c r="H59" s="176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40"/>
      <c r="E60" s="9"/>
      <c r="F60" s="9"/>
      <c r="G60" s="185"/>
      <c r="H60" s="176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140"/>
      <c r="E61" s="9"/>
      <c r="F61" s="9"/>
      <c r="G61" s="9"/>
      <c r="H61" s="9"/>
      <c r="I61" s="9"/>
      <c r="J61" s="9"/>
      <c r="L61" s="39"/>
      <c r="M61" s="3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L65" s="39"/>
      <c r="M65" s="39"/>
      <c r="R65" s="38"/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Q76" s="33"/>
      <c r="R76" s="36"/>
      <c r="S76" s="33"/>
    </row>
    <row r="77" spans="12:19" x14ac:dyDescent="0.25">
      <c r="L77" s="44"/>
      <c r="M77" s="44"/>
      <c r="N77" s="40"/>
      <c r="O77" s="40"/>
      <c r="P77" s="40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Q83" s="33"/>
      <c r="R83" s="32"/>
      <c r="S83" s="33"/>
    </row>
    <row r="84" spans="12:19" x14ac:dyDescent="0.25"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L88" s="39"/>
      <c r="M88" s="39"/>
      <c r="S88" s="34"/>
    </row>
    <row r="89" spans="12:19" x14ac:dyDescent="0.25">
      <c r="L89" s="39"/>
      <c r="M89" s="39"/>
      <c r="S89" s="34"/>
    </row>
    <row r="90" spans="12:19" x14ac:dyDescent="0.25">
      <c r="L90" s="39"/>
      <c r="M90" s="39"/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82F33-6541-4758-B821-3124BA2B0E20}">
  <sheetPr>
    <pageSetUpPr fitToPage="1"/>
  </sheetPr>
  <dimension ref="A1:AA118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4.140625" style="37" customWidth="1"/>
    <col min="19" max="19" width="20" style="37" customWidth="1"/>
    <col min="20" max="20" width="10.1406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72"/>
      <c r="M6" s="172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21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19"/>
      <c r="F8" s="219"/>
      <c r="G8" s="9"/>
      <c r="H8" s="9"/>
      <c r="I8" s="9"/>
      <c r="J8" s="226"/>
      <c r="K8" s="230"/>
      <c r="L8" s="194"/>
      <c r="M8" s="194"/>
      <c r="N8" s="17"/>
      <c r="O8" s="17"/>
      <c r="P8" s="17"/>
      <c r="Q8" s="17"/>
      <c r="R8" s="32"/>
      <c r="S8" s="51"/>
      <c r="T8" s="33"/>
      <c r="U8" s="230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19"/>
      <c r="F9" s="219"/>
      <c r="G9" s="9"/>
      <c r="H9" s="9"/>
      <c r="I9" s="9"/>
      <c r="J9" s="226"/>
      <c r="K9" s="26"/>
      <c r="L9" s="198"/>
      <c r="M9" s="198"/>
      <c r="N9" s="17"/>
      <c r="O9" s="17"/>
      <c r="P9" s="17"/>
      <c r="Q9" s="17"/>
      <c r="R9" s="32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34"/>
      <c r="E10" s="219"/>
      <c r="F10" s="9"/>
      <c r="G10" s="9"/>
      <c r="H10" s="9"/>
      <c r="I10" s="9"/>
      <c r="J10" s="9"/>
      <c r="K10" s="230"/>
      <c r="L10" s="231"/>
      <c r="M10" s="231"/>
      <c r="N10" s="17"/>
      <c r="O10" s="17"/>
      <c r="P10" s="17"/>
      <c r="Q10" s="17"/>
      <c r="R10" s="32"/>
      <c r="S10" s="51"/>
      <c r="T10" s="33"/>
      <c r="U10" s="230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7"/>
      <c r="M11" s="57"/>
      <c r="N11" s="33"/>
      <c r="O11" s="33"/>
      <c r="P11" s="33"/>
      <c r="Q11" s="33"/>
      <c r="R11" s="42"/>
      <c r="S11" s="51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5">
      <c r="B12" s="14"/>
      <c r="C12" s="14"/>
      <c r="D12" s="9"/>
      <c r="E12" s="9"/>
      <c r="F12" s="9"/>
      <c r="G12" s="162"/>
      <c r="H12" s="9"/>
      <c r="I12" s="202"/>
      <c r="J12" s="16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202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202"/>
      <c r="J14" s="9"/>
      <c r="K14" s="21"/>
      <c r="L14" s="172"/>
      <c r="M14" s="172"/>
      <c r="N14" s="17"/>
      <c r="O14" s="17"/>
      <c r="P14" s="17"/>
      <c r="Q14" s="17"/>
      <c r="R14" s="172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142"/>
      <c r="F15" s="9"/>
      <c r="G15" s="9"/>
      <c r="H15" s="142"/>
      <c r="I15" s="9"/>
      <c r="J15" s="9"/>
      <c r="K15" s="21"/>
      <c r="L15" s="174"/>
      <c r="M15" s="174"/>
      <c r="N15" s="17"/>
      <c r="O15" s="17"/>
      <c r="P15" s="17"/>
      <c r="Q15" s="17"/>
      <c r="R15" s="17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142"/>
      <c r="F16" s="9"/>
      <c r="G16" s="148"/>
      <c r="H16" s="142"/>
      <c r="I16" s="9"/>
      <c r="J16" s="148"/>
      <c r="K16" s="230"/>
      <c r="L16" s="194"/>
      <c r="M16" s="194"/>
      <c r="N16" s="17"/>
      <c r="O16" s="17"/>
      <c r="P16" s="17"/>
      <c r="Q16" s="17"/>
      <c r="R16" s="194"/>
      <c r="S16" s="51"/>
      <c r="T16" s="33"/>
      <c r="U16" s="230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70"/>
      <c r="F17" s="10"/>
      <c r="G17" s="148"/>
      <c r="H17" s="170"/>
      <c r="I17" s="10"/>
      <c r="J17" s="148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163"/>
      <c r="S18" s="164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9"/>
      <c r="E19" s="9"/>
      <c r="F19" s="9"/>
      <c r="G19" s="9"/>
      <c r="H19" s="9"/>
      <c r="I19" s="9"/>
      <c r="J19" s="9"/>
      <c r="K19" s="20"/>
      <c r="L19" s="32"/>
      <c r="M19" s="32"/>
      <c r="N19" s="33"/>
      <c r="O19" s="33"/>
      <c r="P19" s="33"/>
      <c r="Q19" s="33"/>
      <c r="R19" s="32"/>
      <c r="S19" s="164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26"/>
      <c r="H21" s="226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62"/>
      <c r="E22" s="9"/>
      <c r="F22" s="9"/>
      <c r="G22" s="226"/>
      <c r="H22" s="226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226"/>
      <c r="H23" s="226"/>
      <c r="I23" s="9"/>
      <c r="J23" s="9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22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219"/>
      <c r="E25" s="219"/>
      <c r="F25" s="226"/>
      <c r="G25" s="21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19"/>
      <c r="E26" s="219"/>
      <c r="F26" s="9"/>
      <c r="G26" s="21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19"/>
      <c r="E27" s="9"/>
      <c r="F27" s="176"/>
      <c r="G27" s="9"/>
      <c r="H27" s="142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8"/>
      <c r="E28" s="142"/>
      <c r="F28" s="9"/>
      <c r="G28" s="148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48"/>
      <c r="E29" s="9"/>
      <c r="F29" s="9"/>
      <c r="G29" s="148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219"/>
      <c r="G41" s="9"/>
      <c r="H41" s="9"/>
      <c r="I41" s="9"/>
      <c r="J41" s="9"/>
      <c r="K41" s="233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19"/>
      <c r="F42" s="219"/>
      <c r="G42" s="9"/>
      <c r="H42" s="9"/>
      <c r="I42" s="9"/>
      <c r="J42" s="226"/>
      <c r="K42" s="233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19"/>
      <c r="F43" s="219"/>
      <c r="G43" s="9"/>
      <c r="H43" s="9"/>
      <c r="I43" s="9"/>
      <c r="J43" s="226"/>
      <c r="K43" s="233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34"/>
      <c r="E44" s="219"/>
      <c r="F44" s="9"/>
      <c r="G44" s="9"/>
      <c r="H44" s="9"/>
      <c r="I44" s="9"/>
      <c r="J44" s="9"/>
      <c r="K44" s="233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234"/>
      <c r="H46" s="9"/>
      <c r="I46" s="219"/>
      <c r="J46" s="162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21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219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142"/>
      <c r="F49" s="9"/>
      <c r="G49" s="9"/>
      <c r="H49" s="142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142"/>
      <c r="F50" s="9"/>
      <c r="G50" s="148"/>
      <c r="H50" s="142"/>
      <c r="I50" s="9"/>
      <c r="J50" s="14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70"/>
      <c r="F51" s="10"/>
      <c r="G51" s="148"/>
      <c r="H51" s="170"/>
      <c r="I51" s="10"/>
      <c r="J51" s="148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26"/>
      <c r="H55" s="226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34"/>
      <c r="E56" s="9"/>
      <c r="F56" s="9"/>
      <c r="G56" s="226"/>
      <c r="H56" s="226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226"/>
      <c r="H57" s="226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209"/>
      <c r="G58" s="9"/>
      <c r="H58" s="9"/>
      <c r="I58" s="9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219"/>
      <c r="E59" s="219"/>
      <c r="F59" s="209"/>
      <c r="G59" s="21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19"/>
      <c r="E60" s="219"/>
      <c r="F60" s="9"/>
      <c r="G60" s="21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19"/>
      <c r="E61" s="9"/>
      <c r="F61" s="9"/>
      <c r="G61" s="9"/>
      <c r="H61" s="142"/>
      <c r="I61" s="9"/>
      <c r="J61" s="9"/>
      <c r="L61" s="39"/>
      <c r="M61" s="39"/>
      <c r="Q61" s="33"/>
      <c r="R61" s="32"/>
      <c r="S61" s="33"/>
      <c r="W61" s="12"/>
      <c r="X61" s="12"/>
      <c r="Y61" s="12"/>
      <c r="Z61" s="12"/>
      <c r="AA61" s="12"/>
    </row>
    <row r="62" spans="2:27" x14ac:dyDescent="0.25">
      <c r="B62" s="14"/>
      <c r="C62" s="14"/>
      <c r="D62" s="148"/>
      <c r="E62" s="142"/>
      <c r="F62" s="9"/>
      <c r="G62" s="9"/>
      <c r="H62" s="9"/>
      <c r="I62" s="9"/>
      <c r="J62" s="9"/>
      <c r="L62" s="39"/>
      <c r="M62" s="39"/>
      <c r="R62" s="38"/>
      <c r="S62" s="34"/>
      <c r="AA62" s="12"/>
    </row>
    <row r="63" spans="2:27" x14ac:dyDescent="0.25">
      <c r="B63" s="14"/>
      <c r="C63" s="14"/>
      <c r="D63" s="148"/>
      <c r="E63" s="9"/>
      <c r="F63" s="9"/>
      <c r="G63" s="148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48"/>
      <c r="H64" s="10"/>
      <c r="I64" s="10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L67" s="39"/>
      <c r="M67" s="39"/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L71" s="39"/>
      <c r="M71" s="39"/>
      <c r="R71" s="38"/>
      <c r="S71" s="34"/>
    </row>
    <row r="72" spans="12:19" x14ac:dyDescent="0.25">
      <c r="L72" s="39"/>
      <c r="M72" s="39"/>
      <c r="R72" s="38"/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S76" s="34"/>
    </row>
    <row r="77" spans="12:19" x14ac:dyDescent="0.25">
      <c r="L77" s="39"/>
      <c r="M77" s="39"/>
      <c r="R77" s="38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Q83" s="33"/>
      <c r="R83" s="36"/>
      <c r="S83" s="33"/>
    </row>
    <row r="84" spans="12:19" x14ac:dyDescent="0.25">
      <c r="L84" s="44"/>
      <c r="M84" s="44"/>
      <c r="N84" s="40"/>
      <c r="O84" s="40"/>
      <c r="P84" s="40"/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L89" s="39"/>
      <c r="M89" s="39"/>
      <c r="R89" s="38"/>
      <c r="S89" s="34"/>
    </row>
    <row r="90" spans="12:19" x14ac:dyDescent="0.25">
      <c r="L90" s="39"/>
      <c r="M90" s="39"/>
      <c r="Q90" s="33"/>
      <c r="R90" s="32"/>
      <c r="S90" s="33"/>
    </row>
    <row r="91" spans="12:19" x14ac:dyDescent="0.25">
      <c r="S91" s="34"/>
    </row>
    <row r="92" spans="12:19" x14ac:dyDescent="0.25">
      <c r="L92" s="39"/>
      <c r="M92" s="39"/>
      <c r="S92" s="34"/>
    </row>
    <row r="93" spans="12:19" x14ac:dyDescent="0.25">
      <c r="L93" s="39"/>
      <c r="M93" s="39"/>
      <c r="S93" s="34"/>
    </row>
    <row r="94" spans="12:19" x14ac:dyDescent="0.25"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88BB-7326-4FFC-B6ED-A0416425B1E5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36" width="9.140625" style="1" customWidth="1"/>
  </cols>
  <sheetData>
    <row r="1" spans="1:27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1.25" customHeight="1" thickBot="1" x14ac:dyDescent="0.3">
      <c r="B4" s="303"/>
      <c r="C4" s="304"/>
      <c r="D4" s="4" t="s">
        <v>199</v>
      </c>
      <c r="E4" s="382" t="s">
        <v>906</v>
      </c>
      <c r="F4" s="297"/>
      <c r="G4" s="298"/>
      <c r="H4" s="296" t="s">
        <v>214</v>
      </c>
      <c r="I4" s="299"/>
      <c r="J4" s="300"/>
    </row>
    <row r="5" spans="1:27" ht="36.75" customHeight="1" thickBot="1" x14ac:dyDescent="0.3">
      <c r="A5" s="2"/>
      <c r="B5" s="294"/>
      <c r="C5" s="295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SUM(P6:P15)</f>
        <v>56</v>
      </c>
      <c r="V5" s="17">
        <f>SUM(V7:V18)</f>
        <v>0</v>
      </c>
      <c r="W5" s="12"/>
    </row>
    <row r="6" spans="1:27" x14ac:dyDescent="0.2">
      <c r="B6" s="13">
        <v>1</v>
      </c>
      <c r="C6" s="13" t="s">
        <v>2</v>
      </c>
      <c r="D6" s="136"/>
      <c r="E6" s="9"/>
      <c r="F6" s="136"/>
      <c r="G6" s="9"/>
      <c r="H6" s="136"/>
      <c r="I6" s="136"/>
      <c r="J6" s="9"/>
      <c r="K6" s="21"/>
      <c r="L6" s="195" t="s">
        <v>840</v>
      </c>
      <c r="M6" s="195" t="s">
        <v>111</v>
      </c>
      <c r="N6" s="17">
        <v>4</v>
      </c>
      <c r="O6" s="17" t="s">
        <v>42</v>
      </c>
      <c r="P6" s="17">
        <v>16</v>
      </c>
      <c r="Q6" s="17" t="s">
        <v>15</v>
      </c>
      <c r="R6" s="51" t="s">
        <v>26</v>
      </c>
      <c r="S6" s="51" t="s">
        <v>30</v>
      </c>
      <c r="T6" s="33">
        <v>36</v>
      </c>
      <c r="U6" s="12"/>
      <c r="W6" s="12"/>
      <c r="X6" s="12"/>
      <c r="Y6" s="12"/>
      <c r="Z6" s="12"/>
      <c r="AA6" s="12"/>
    </row>
    <row r="7" spans="1:27" x14ac:dyDescent="0.2">
      <c r="B7" s="14">
        <v>2</v>
      </c>
      <c r="C7" s="14" t="s">
        <v>3</v>
      </c>
      <c r="D7" s="136"/>
      <c r="E7" s="9"/>
      <c r="F7" s="136"/>
      <c r="G7" s="9"/>
      <c r="H7" s="136"/>
      <c r="I7" s="136"/>
      <c r="J7" s="9"/>
      <c r="K7" s="21"/>
      <c r="L7" s="172" t="s">
        <v>841</v>
      </c>
      <c r="M7" s="172" t="s">
        <v>77</v>
      </c>
      <c r="N7" s="17">
        <v>2</v>
      </c>
      <c r="O7" s="17" t="s">
        <v>43</v>
      </c>
      <c r="P7" s="17">
        <v>8</v>
      </c>
      <c r="Q7" s="17" t="s">
        <v>15</v>
      </c>
      <c r="R7" s="78" t="s">
        <v>901</v>
      </c>
      <c r="S7" s="51" t="s">
        <v>31</v>
      </c>
      <c r="T7" s="33">
        <v>24</v>
      </c>
      <c r="U7" s="17"/>
      <c r="V7" s="12"/>
      <c r="W7" s="12"/>
      <c r="X7" s="12"/>
      <c r="Y7" s="12"/>
      <c r="Z7" s="12"/>
      <c r="AA7" s="12"/>
    </row>
    <row r="8" spans="1:27" x14ac:dyDescent="0.2">
      <c r="B8" s="14">
        <v>3</v>
      </c>
      <c r="C8" s="14" t="s">
        <v>4</v>
      </c>
      <c r="D8" s="136"/>
      <c r="E8" s="9"/>
      <c r="F8" s="136"/>
      <c r="G8" s="9"/>
      <c r="H8" s="136"/>
      <c r="I8" s="136"/>
      <c r="J8" s="9"/>
      <c r="K8" s="21"/>
      <c r="L8" s="169" t="s">
        <v>842</v>
      </c>
      <c r="M8" s="169" t="s">
        <v>112</v>
      </c>
      <c r="N8" s="17">
        <v>5</v>
      </c>
      <c r="O8" s="17" t="s">
        <v>43</v>
      </c>
      <c r="P8" s="17">
        <v>16</v>
      </c>
      <c r="Q8" s="17" t="s">
        <v>15</v>
      </c>
      <c r="R8" s="32" t="s">
        <v>48</v>
      </c>
      <c r="S8" s="51" t="s">
        <v>31</v>
      </c>
      <c r="T8" s="33">
        <v>38</v>
      </c>
      <c r="U8" s="17"/>
      <c r="V8" s="12"/>
      <c r="W8" s="12"/>
      <c r="X8" s="12"/>
      <c r="Y8" s="12"/>
      <c r="Z8" s="12"/>
      <c r="AA8" s="12"/>
    </row>
    <row r="9" spans="1:27" x14ac:dyDescent="0.2">
      <c r="B9" s="14">
        <v>4</v>
      </c>
      <c r="C9" s="14" t="s">
        <v>5</v>
      </c>
      <c r="D9" s="136"/>
      <c r="E9" s="9"/>
      <c r="F9" s="136"/>
      <c r="G9" s="9"/>
      <c r="H9" s="136"/>
      <c r="I9" s="136"/>
      <c r="J9" s="9"/>
      <c r="K9" s="26"/>
      <c r="L9" s="173" t="s">
        <v>843</v>
      </c>
      <c r="M9" s="173" t="s">
        <v>113</v>
      </c>
      <c r="N9" s="17">
        <v>2</v>
      </c>
      <c r="O9" s="17" t="s">
        <v>43</v>
      </c>
      <c r="P9" s="17">
        <v>8</v>
      </c>
      <c r="Q9" s="17" t="s">
        <v>15</v>
      </c>
      <c r="R9" s="78" t="s">
        <v>54</v>
      </c>
      <c r="S9" s="51" t="s">
        <v>31</v>
      </c>
      <c r="T9" s="33">
        <v>36</v>
      </c>
      <c r="U9" s="17"/>
      <c r="V9" s="12"/>
      <c r="W9" s="12"/>
      <c r="X9" s="12"/>
      <c r="Y9" s="12"/>
      <c r="Z9" s="12"/>
      <c r="AA9" s="12"/>
    </row>
    <row r="10" spans="1:27" x14ac:dyDescent="0.2">
      <c r="B10" s="14">
        <v>5</v>
      </c>
      <c r="C10" s="14" t="s">
        <v>6</v>
      </c>
      <c r="D10" s="136"/>
      <c r="E10" s="9"/>
      <c r="F10" s="136"/>
      <c r="G10" s="9"/>
      <c r="H10" s="136"/>
      <c r="I10" s="136"/>
      <c r="J10" s="9"/>
      <c r="K10" s="21"/>
      <c r="L10" s="191" t="s">
        <v>844</v>
      </c>
      <c r="M10" s="191" t="s">
        <v>78</v>
      </c>
      <c r="N10" s="17">
        <v>2</v>
      </c>
      <c r="O10" s="17" t="s">
        <v>43</v>
      </c>
      <c r="P10" s="17">
        <v>8</v>
      </c>
      <c r="Q10" s="17" t="s">
        <v>15</v>
      </c>
      <c r="R10" s="78" t="s">
        <v>47</v>
      </c>
      <c r="S10" s="51" t="s">
        <v>31</v>
      </c>
      <c r="T10" s="33">
        <v>35</v>
      </c>
      <c r="U10" s="17"/>
      <c r="V10" s="12"/>
      <c r="W10" s="12"/>
      <c r="X10" s="12"/>
      <c r="Y10" s="12"/>
      <c r="Z10" s="12"/>
      <c r="AA10" s="12"/>
    </row>
    <row r="11" spans="1:27" ht="21" customHeight="1" x14ac:dyDescent="0.2">
      <c r="B11" s="14">
        <v>6</v>
      </c>
      <c r="C11" s="14" t="s">
        <v>7</v>
      </c>
      <c r="D11" s="136"/>
      <c r="E11" s="9"/>
      <c r="F11" s="136"/>
      <c r="G11" s="9"/>
      <c r="H11" s="136"/>
      <c r="I11" s="136"/>
      <c r="J11" s="9"/>
      <c r="K11" s="21"/>
      <c r="L11" s="54" t="s">
        <v>119</v>
      </c>
      <c r="M11" s="54" t="s">
        <v>51</v>
      </c>
      <c r="N11" s="17">
        <v>2</v>
      </c>
      <c r="O11" s="17" t="s">
        <v>43</v>
      </c>
      <c r="P11" s="17"/>
      <c r="Q11" s="17" t="s">
        <v>16</v>
      </c>
      <c r="R11" s="42" t="s">
        <v>52</v>
      </c>
      <c r="S11" s="49" t="s">
        <v>53</v>
      </c>
      <c r="T11" s="33">
        <v>37</v>
      </c>
      <c r="U11" s="85" t="s">
        <v>121</v>
      </c>
      <c r="V11" s="12"/>
      <c r="W11" s="12"/>
      <c r="X11" s="12"/>
      <c r="Y11" s="12"/>
      <c r="Z11" s="12"/>
      <c r="AA11" s="12"/>
    </row>
    <row r="12" spans="1:27" x14ac:dyDescent="0.2">
      <c r="B12" s="14">
        <v>7</v>
      </c>
      <c r="C12" s="14" t="s">
        <v>8</v>
      </c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x14ac:dyDescent="0.2">
      <c r="B13" s="14">
        <v>8</v>
      </c>
      <c r="C13" s="14" t="s">
        <v>9</v>
      </c>
      <c r="D13" s="136"/>
      <c r="E13" s="136"/>
      <c r="F13" s="136"/>
      <c r="G13" s="136"/>
      <c r="H13" s="136"/>
      <c r="I13" s="136"/>
      <c r="J13" s="136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x14ac:dyDescent="0.2">
      <c r="B14" s="14">
        <v>9</v>
      </c>
      <c r="C14" s="14" t="s">
        <v>10</v>
      </c>
      <c r="D14" s="136"/>
      <c r="E14" s="136"/>
      <c r="F14" s="136"/>
      <c r="G14" s="136"/>
      <c r="H14" s="136"/>
      <c r="I14" s="136"/>
      <c r="J14" s="136"/>
      <c r="K14" s="21"/>
      <c r="L14" s="171" t="s">
        <v>879</v>
      </c>
      <c r="M14" s="171" t="s">
        <v>880</v>
      </c>
      <c r="N14" s="17">
        <v>4</v>
      </c>
      <c r="O14" s="17" t="s">
        <v>43</v>
      </c>
      <c r="P14" s="17"/>
      <c r="Q14" s="17" t="s">
        <v>15</v>
      </c>
      <c r="R14" s="171" t="s">
        <v>840</v>
      </c>
      <c r="S14" s="51"/>
      <c r="T14" s="33">
        <v>6</v>
      </c>
      <c r="U14" s="17"/>
      <c r="W14" s="12"/>
      <c r="X14" s="12"/>
      <c r="Y14" s="12"/>
      <c r="Z14" s="12"/>
      <c r="AA14" s="12"/>
    </row>
    <row r="15" spans="1:27" x14ac:dyDescent="0.2">
      <c r="B15" s="14">
        <v>10</v>
      </c>
      <c r="C15" s="14" t="s">
        <v>11</v>
      </c>
      <c r="D15" s="136"/>
      <c r="E15" s="136"/>
      <c r="F15" s="136"/>
      <c r="G15" s="136"/>
      <c r="H15" s="136"/>
      <c r="I15" s="136"/>
      <c r="J15" s="136"/>
      <c r="K15" s="21"/>
      <c r="L15" s="169" t="s">
        <v>883</v>
      </c>
      <c r="M15" s="169" t="s">
        <v>50</v>
      </c>
      <c r="N15" s="17">
        <v>4</v>
      </c>
      <c r="O15" s="17" t="s">
        <v>43</v>
      </c>
      <c r="P15" s="17"/>
      <c r="Q15" s="17" t="s">
        <v>16</v>
      </c>
      <c r="R15" s="169" t="s">
        <v>842</v>
      </c>
      <c r="S15" s="51"/>
      <c r="T15" s="33">
        <v>1</v>
      </c>
      <c r="U15" s="17"/>
      <c r="W15" s="12"/>
      <c r="X15" s="12"/>
      <c r="Y15" s="12"/>
      <c r="Z15" s="12"/>
      <c r="AA15" s="12"/>
    </row>
    <row r="16" spans="1:27" x14ac:dyDescent="0.2">
      <c r="B16" s="14">
        <v>11</v>
      </c>
      <c r="C16" s="14" t="s">
        <v>12</v>
      </c>
      <c r="D16" s="9"/>
      <c r="E16" s="9"/>
      <c r="F16" s="9"/>
      <c r="G16" s="9"/>
      <c r="H16" s="136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thickBot="1" x14ac:dyDescent="0.25">
      <c r="B17" s="15">
        <v>12</v>
      </c>
      <c r="C17" s="15" t="s">
        <v>13</v>
      </c>
      <c r="D17" s="141"/>
      <c r="E17" s="141"/>
      <c r="F17" s="141"/>
      <c r="G17" s="141"/>
      <c r="H17" s="141"/>
      <c r="I17" s="141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2"/>
      <c r="W17" s="12"/>
      <c r="X17" s="12"/>
      <c r="Y17" s="12"/>
      <c r="Z17" s="12"/>
      <c r="AA17" s="12"/>
    </row>
    <row r="18" spans="1:27" ht="27.75" thickBot="1" x14ac:dyDescent="0.25">
      <c r="A18" s="2"/>
      <c r="B18" s="294"/>
      <c r="C18" s="295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x14ac:dyDescent="0.2">
      <c r="B19" s="13">
        <v>1</v>
      </c>
      <c r="C19" s="13" t="s">
        <v>2</v>
      </c>
      <c r="D19" s="136"/>
      <c r="E19" s="136"/>
      <c r="F19" s="136"/>
      <c r="G19" s="136"/>
      <c r="H19" s="136"/>
      <c r="I19" s="136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12"/>
      <c r="U19" s="12"/>
      <c r="W19" s="12"/>
      <c r="X19" s="12"/>
      <c r="Y19" s="12"/>
      <c r="Z19" s="12"/>
      <c r="AA19" s="12"/>
    </row>
    <row r="20" spans="1:27" x14ac:dyDescent="0.2">
      <c r="B20" s="14">
        <v>2</v>
      </c>
      <c r="C20" s="14" t="s">
        <v>3</v>
      </c>
      <c r="D20" s="136"/>
      <c r="E20" s="136"/>
      <c r="F20" s="136"/>
      <c r="G20" s="136"/>
      <c r="H20" s="136"/>
      <c r="I20" s="136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2"/>
      <c r="U20" s="12"/>
      <c r="W20" s="12"/>
      <c r="X20" s="12"/>
      <c r="Y20" s="12"/>
      <c r="Z20" s="12"/>
      <c r="AA20" s="12"/>
    </row>
    <row r="21" spans="1:27" x14ac:dyDescent="0.2">
      <c r="B21" s="14">
        <v>3</v>
      </c>
      <c r="C21" s="14" t="s">
        <v>4</v>
      </c>
      <c r="D21" s="136"/>
      <c r="E21" s="136"/>
      <c r="F21" s="136"/>
      <c r="G21" s="136"/>
      <c r="H21" s="136"/>
      <c r="I21" s="136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  <c r="AA21" s="12"/>
    </row>
    <row r="22" spans="1:27" x14ac:dyDescent="0.2">
      <c r="B22" s="14">
        <v>4</v>
      </c>
      <c r="C22" s="14" t="s">
        <v>5</v>
      </c>
      <c r="D22" s="136"/>
      <c r="E22" s="136"/>
      <c r="F22" s="136"/>
      <c r="G22" s="136"/>
      <c r="H22" s="136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12"/>
      <c r="U22" s="12"/>
      <c r="W22" s="12"/>
      <c r="X22" s="12"/>
      <c r="Y22" s="12"/>
      <c r="Z22" s="12"/>
      <c r="AA22" s="12"/>
    </row>
    <row r="23" spans="1:27" x14ac:dyDescent="0.2">
      <c r="B23" s="14">
        <v>5</v>
      </c>
      <c r="C23" s="14" t="s">
        <v>6</v>
      </c>
      <c r="D23" s="136"/>
      <c r="E23" s="136"/>
      <c r="F23" s="136"/>
      <c r="G23" s="136"/>
      <c r="H23" s="136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x14ac:dyDescent="0.2">
      <c r="B24" s="14">
        <v>6</v>
      </c>
      <c r="C24" s="14" t="s">
        <v>7</v>
      </c>
      <c r="D24" s="136"/>
      <c r="E24" s="136"/>
      <c r="F24" s="136"/>
      <c r="G24" s="136"/>
      <c r="H24" s="136"/>
      <c r="I24" s="136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84"/>
      <c r="U24" s="12"/>
      <c r="W24" s="12"/>
      <c r="X24" s="12"/>
      <c r="Y24" s="12"/>
      <c r="Z24" s="12"/>
      <c r="AA24" s="12"/>
    </row>
    <row r="25" spans="1:27" x14ac:dyDescent="0.2">
      <c r="B25" s="14">
        <v>7</v>
      </c>
      <c r="C25" s="14" t="s">
        <v>8</v>
      </c>
      <c r="D25" s="136"/>
      <c r="E25" s="136"/>
      <c r="F25" s="136"/>
      <c r="G25" s="136"/>
      <c r="H25" s="9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  <c r="AA25" s="12"/>
    </row>
    <row r="26" spans="1:27" x14ac:dyDescent="0.2">
      <c r="B26" s="14">
        <v>8</v>
      </c>
      <c r="C26" s="14" t="s">
        <v>9</v>
      </c>
      <c r="D26" s="136"/>
      <c r="E26" s="136"/>
      <c r="F26" s="136"/>
      <c r="G26" s="136"/>
      <c r="H26" s="9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84"/>
      <c r="U26" s="12"/>
      <c r="W26" s="12"/>
      <c r="X26" s="12"/>
      <c r="Y26" s="12"/>
      <c r="Z26" s="12"/>
      <c r="AA26" s="12"/>
    </row>
    <row r="27" spans="1:27" x14ac:dyDescent="0.2">
      <c r="B27" s="14">
        <v>9</v>
      </c>
      <c r="C27" s="14" t="s">
        <v>10</v>
      </c>
      <c r="D27" s="136"/>
      <c r="E27" s="136"/>
      <c r="F27" s="136"/>
      <c r="G27" s="13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x14ac:dyDescent="0.2">
      <c r="B28" s="14">
        <v>10</v>
      </c>
      <c r="C28" s="14" t="s">
        <v>11</v>
      </c>
      <c r="D28" s="136"/>
      <c r="E28" s="136"/>
      <c r="F28" s="136"/>
      <c r="G28" s="136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x14ac:dyDescent="0.2">
      <c r="B29" s="14">
        <v>11</v>
      </c>
      <c r="C29" s="14" t="s">
        <v>12</v>
      </c>
      <c r="D29" s="136"/>
      <c r="E29" s="136"/>
      <c r="F29" s="136"/>
      <c r="G29" s="136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18.75" thickBot="1" x14ac:dyDescent="0.25">
      <c r="B30" s="15">
        <v>12</v>
      </c>
      <c r="C30" s="15" t="s">
        <v>13</v>
      </c>
      <c r="D30" s="141"/>
      <c r="E30" s="141"/>
      <c r="F30" s="141"/>
      <c r="G30" s="141"/>
      <c r="H30" s="141"/>
      <c r="I30" s="141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x14ac:dyDescent="0.2">
      <c r="B32" s="301" t="s">
        <v>196</v>
      </c>
      <c r="C32" s="302"/>
      <c r="D32" s="302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84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x14ac:dyDescent="0.2">
      <c r="B35" s="301" t="s">
        <v>197</v>
      </c>
      <c r="C35" s="302"/>
      <c r="D35" s="302"/>
      <c r="J35" s="6" t="s">
        <v>195</v>
      </c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78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27.75" thickBot="1" x14ac:dyDescent="0.3">
      <c r="B39" s="294"/>
      <c r="C39" s="295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78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41"/>
      <c r="S42" s="35"/>
      <c r="T42" s="12"/>
      <c r="U42" s="12"/>
      <c r="W42" s="12"/>
      <c r="X42" s="12"/>
      <c r="Y42" s="12"/>
      <c r="Z42" s="12"/>
      <c r="AA42" s="12"/>
    </row>
    <row r="43" spans="2:27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3"/>
      <c r="R45" s="78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27.75" thickBot="1" x14ac:dyDescent="0.25">
      <c r="B52" s="294"/>
      <c r="C52" s="295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51"/>
      <c r="M57" s="51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39"/>
      <c r="M64" s="39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Q72" s="33"/>
      <c r="R72" s="36"/>
      <c r="S72" s="33"/>
    </row>
    <row r="73" spans="12:19" x14ac:dyDescent="0.25">
      <c r="L73" s="44"/>
      <c r="M73" s="44"/>
      <c r="N73" s="40"/>
      <c r="O73" s="40"/>
      <c r="P73" s="40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L78" s="39"/>
      <c r="M78" s="39"/>
      <c r="R78" s="38"/>
      <c r="S78" s="34"/>
    </row>
    <row r="79" spans="12:19" x14ac:dyDescent="0.25">
      <c r="L79" s="39"/>
      <c r="M79" s="39"/>
      <c r="Q79" s="33"/>
      <c r="R79" s="32"/>
      <c r="S79" s="33"/>
    </row>
    <row r="80" spans="12:19" x14ac:dyDescent="0.25"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L84" s="39"/>
      <c r="M84" s="39"/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BA49-AF94-405D-A427-1ED23C0D90F8}">
  <sheetPr>
    <pageSetUpPr fitToPage="1"/>
  </sheetPr>
  <dimension ref="A1:AA94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6.1406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212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145"/>
      <c r="F6" s="144"/>
      <c r="G6" s="145"/>
      <c r="H6" s="216"/>
      <c r="I6" s="214"/>
      <c r="J6" s="211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145"/>
      <c r="F7" s="144"/>
      <c r="G7" s="145"/>
      <c r="H7" s="215"/>
      <c r="I7" s="214"/>
      <c r="J7" s="211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145"/>
      <c r="F8" s="206"/>
      <c r="G8" s="145"/>
      <c r="H8" s="215"/>
      <c r="I8" s="215"/>
      <c r="J8" s="211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06"/>
      <c r="G9" s="210"/>
      <c r="H9" s="206"/>
      <c r="I9" s="210"/>
      <c r="J9" s="210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06"/>
      <c r="G10" s="210"/>
      <c r="H10" s="206"/>
      <c r="I10" s="210"/>
      <c r="J10" s="210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176"/>
      <c r="G11" s="210"/>
      <c r="H11" s="213"/>
      <c r="I11" s="210"/>
      <c r="J11" s="210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9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210"/>
      <c r="E13" s="211"/>
      <c r="F13" s="208"/>
      <c r="G13" s="211"/>
      <c r="H13" s="209"/>
      <c r="I13" s="144"/>
      <c r="J13" s="215"/>
    </row>
    <row r="14" spans="1:27" ht="20.100000000000001" customHeight="1" x14ac:dyDescent="0.25">
      <c r="B14" s="14"/>
      <c r="C14" s="14"/>
      <c r="D14" s="210"/>
      <c r="E14" s="211"/>
      <c r="F14" s="208"/>
      <c r="G14" s="211"/>
      <c r="H14" s="209"/>
      <c r="I14" s="144"/>
      <c r="J14" s="215"/>
    </row>
    <row r="15" spans="1:27" ht="20.100000000000001" customHeight="1" x14ac:dyDescent="0.2">
      <c r="B15" s="14"/>
      <c r="C15" s="14"/>
      <c r="D15" s="9"/>
      <c r="E15" s="211"/>
      <c r="F15" s="209"/>
      <c r="G15" s="211"/>
      <c r="H15" s="208"/>
      <c r="I15" s="145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26"/>
      <c r="G16" s="204"/>
      <c r="H16" s="222"/>
      <c r="I16" s="145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06"/>
      <c r="F19" s="144"/>
      <c r="G19" s="144"/>
      <c r="H19" s="214"/>
      <c r="I19" s="136"/>
      <c r="J19" s="9"/>
      <c r="K19" s="85"/>
      <c r="L19" s="197"/>
      <c r="M19" s="197"/>
      <c r="N19" s="17"/>
      <c r="O19" s="17"/>
      <c r="P19" s="17"/>
      <c r="Q19" s="17"/>
      <c r="R19" s="32"/>
      <c r="S19" s="51"/>
      <c r="T19" s="33"/>
      <c r="U19" s="17"/>
      <c r="V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06"/>
      <c r="F20" s="144"/>
      <c r="G20" s="144"/>
      <c r="H20" s="214"/>
      <c r="I20" s="136"/>
      <c r="J20" s="9"/>
      <c r="K20" s="12"/>
      <c r="L20" s="196"/>
      <c r="M20" s="196"/>
      <c r="N20" s="17"/>
      <c r="O20" s="17"/>
      <c r="P20" s="17"/>
      <c r="Q20" s="17"/>
      <c r="R20" s="32"/>
      <c r="S20" s="51"/>
      <c r="T20" s="33"/>
      <c r="U20" s="17"/>
      <c r="V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24"/>
      <c r="F21" s="145"/>
      <c r="G21" s="219"/>
      <c r="H21" s="202"/>
      <c r="I21" s="136"/>
      <c r="J21" s="9"/>
      <c r="K21" s="17"/>
      <c r="L21" s="190"/>
      <c r="M21" s="190"/>
      <c r="N21" s="17"/>
      <c r="O21" s="17"/>
      <c r="P21" s="17"/>
      <c r="Q21" s="17"/>
      <c r="R21" s="32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06"/>
      <c r="E22" s="144"/>
      <c r="F22" s="145"/>
      <c r="G22" s="219"/>
      <c r="H22" s="202"/>
      <c r="I22" s="136"/>
      <c r="J22" s="9"/>
      <c r="K22" s="85"/>
      <c r="L22" s="61"/>
      <c r="M22" s="61"/>
      <c r="N22" s="17"/>
      <c r="O22" s="17"/>
      <c r="P22" s="17"/>
      <c r="Q22" s="17"/>
      <c r="R22" s="32"/>
      <c r="S22" s="51"/>
      <c r="T22" s="33"/>
      <c r="U22" s="17"/>
      <c r="V22" s="85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0"/>
      <c r="E23" s="144"/>
      <c r="F23" s="9"/>
      <c r="G23" s="9"/>
      <c r="H23" s="136"/>
      <c r="I23" s="136"/>
      <c r="J23" s="9"/>
      <c r="K23" s="17"/>
      <c r="L23" s="32"/>
      <c r="M23" s="32"/>
      <c r="N23" s="33"/>
      <c r="O23" s="33"/>
      <c r="P23" s="33"/>
      <c r="Q23" s="33"/>
      <c r="R23" s="42"/>
      <c r="S23" s="43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0"/>
      <c r="E24" s="9"/>
      <c r="F24" s="219"/>
      <c r="G24" s="213"/>
      <c r="H24" s="223"/>
      <c r="I24" s="136"/>
      <c r="J24" s="9"/>
      <c r="K24" s="17"/>
      <c r="L24" s="32"/>
      <c r="M24" s="32"/>
      <c r="N24" s="33"/>
      <c r="O24" s="33"/>
      <c r="P24" s="33"/>
      <c r="Q24" s="33"/>
      <c r="R24" s="42"/>
      <c r="S24" s="4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211"/>
      <c r="F25" s="219"/>
      <c r="G25" s="206"/>
      <c r="H25" s="145"/>
      <c r="I25" s="136"/>
      <c r="J25" s="9"/>
      <c r="K25" s="85"/>
      <c r="L25" s="58"/>
      <c r="M25" s="58"/>
      <c r="N25" s="17"/>
      <c r="O25" s="17"/>
      <c r="P25" s="17"/>
      <c r="Q25" s="17"/>
      <c r="R25" s="32"/>
      <c r="S25" s="51"/>
      <c r="T25" s="33"/>
      <c r="U25" s="17"/>
      <c r="V25" s="85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9"/>
      <c r="E26" s="211"/>
      <c r="F26" s="222"/>
      <c r="G26" s="226"/>
      <c r="H26" s="144"/>
      <c r="I26" s="136"/>
      <c r="J26" s="9"/>
      <c r="K26" s="85"/>
      <c r="L26" s="61"/>
      <c r="M26" s="61"/>
      <c r="N26" s="17"/>
      <c r="O26" s="17"/>
      <c r="P26" s="17"/>
      <c r="Q26" s="17"/>
      <c r="R26" s="62"/>
      <c r="S26" s="51"/>
      <c r="T26" s="33"/>
      <c r="U26" s="17"/>
      <c r="V26" s="85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9"/>
      <c r="E27" s="211"/>
      <c r="F27" s="222"/>
      <c r="G27" s="226"/>
      <c r="H27" s="144"/>
      <c r="I27" s="136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22"/>
      <c r="G28" s="200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36"/>
      <c r="G29" s="200"/>
      <c r="H29" s="136"/>
      <c r="I29" s="136"/>
      <c r="J29" s="9"/>
      <c r="K29" s="21"/>
      <c r="L29" s="51"/>
      <c r="M29" s="51"/>
      <c r="N29" s="33"/>
      <c r="O29" s="33"/>
      <c r="P29" s="33"/>
      <c r="Q29" s="33"/>
      <c r="R29" s="78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K31" s="6"/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L32" s="51"/>
      <c r="M32" s="51"/>
      <c r="N32" s="33"/>
      <c r="O32" s="33"/>
      <c r="P32" s="33"/>
      <c r="Q32" s="33"/>
      <c r="R32" s="78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K34" s="6"/>
      <c r="L34" s="51"/>
      <c r="M34" s="51"/>
      <c r="N34" s="33"/>
      <c r="O34" s="33"/>
      <c r="P34" s="33"/>
      <c r="Q34" s="33"/>
      <c r="R34" s="78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78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145"/>
      <c r="F40" s="144"/>
      <c r="G40" s="145"/>
      <c r="H40" s="215"/>
      <c r="I40" s="215"/>
      <c r="J40" s="211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145"/>
      <c r="F41" s="144"/>
      <c r="G41" s="145"/>
      <c r="H41" s="215"/>
      <c r="I41" s="215"/>
      <c r="J41" s="211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145"/>
      <c r="F42" s="213"/>
      <c r="G42" s="145"/>
      <c r="H42" s="215"/>
      <c r="I42" s="215"/>
      <c r="J42" s="211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210"/>
      <c r="H43" s="213"/>
      <c r="I43" s="210"/>
      <c r="J43" s="210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10"/>
      <c r="J44" s="210"/>
      <c r="L44" s="51"/>
      <c r="M44" s="51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176"/>
      <c r="G45" s="210"/>
      <c r="H45" s="213"/>
      <c r="I45" s="210"/>
      <c r="J45" s="210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10"/>
      <c r="E47" s="211"/>
      <c r="F47" s="208"/>
      <c r="G47" s="211"/>
      <c r="H47" s="209"/>
      <c r="I47" s="144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10"/>
      <c r="E48" s="211"/>
      <c r="F48" s="208"/>
      <c r="G48" s="211"/>
      <c r="H48" s="209"/>
      <c r="I48" s="144"/>
      <c r="J48" s="215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35"/>
      <c r="F49" s="226"/>
      <c r="G49" s="211"/>
      <c r="H49" s="222"/>
      <c r="I49" s="145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0"/>
      <c r="F50" s="226"/>
      <c r="G50" s="204"/>
      <c r="H50" s="222"/>
      <c r="I50" s="145"/>
      <c r="J50" s="200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3">
      <c r="B51" s="15"/>
      <c r="C51" s="15"/>
      <c r="D51" s="141"/>
      <c r="E51" s="200"/>
      <c r="F51" s="141"/>
      <c r="G51" s="236"/>
      <c r="H51" s="141"/>
      <c r="I51" s="141"/>
      <c r="J51" s="200"/>
      <c r="L51" s="39"/>
      <c r="M51" s="39"/>
      <c r="S51" s="34"/>
      <c r="U51" s="12"/>
      <c r="W51" s="12"/>
      <c r="X51" s="12"/>
      <c r="Y51" s="12"/>
      <c r="Z51" s="12"/>
      <c r="AA51" s="12"/>
    </row>
    <row r="52" spans="2:27" ht="18.75" thickBot="1" x14ac:dyDescent="0.3">
      <c r="B52" s="294"/>
      <c r="C52" s="295"/>
      <c r="D52" s="24"/>
      <c r="E52" s="11"/>
      <c r="F52" s="18"/>
      <c r="G52" s="18"/>
      <c r="H52" s="18"/>
      <c r="I52" s="11"/>
      <c r="J52" s="11"/>
      <c r="S52" s="34"/>
      <c r="W52" s="12"/>
      <c r="X52" s="12"/>
      <c r="Y52" s="12"/>
      <c r="Z52" s="12"/>
      <c r="AA52" s="12"/>
    </row>
    <row r="53" spans="2:27" x14ac:dyDescent="0.25">
      <c r="B53" s="13"/>
      <c r="C53" s="13"/>
      <c r="D53" s="219"/>
      <c r="E53" s="213"/>
      <c r="F53" s="144"/>
      <c r="G53" s="144"/>
      <c r="H53" s="215"/>
      <c r="I53" s="136"/>
      <c r="J53" s="9"/>
      <c r="L53" s="39"/>
      <c r="M53" s="39"/>
      <c r="R53" s="38"/>
      <c r="S53" s="34"/>
      <c r="W53" s="12"/>
      <c r="X53" s="12"/>
      <c r="Y53" s="12"/>
      <c r="Z53" s="12"/>
      <c r="AA53" s="12"/>
    </row>
    <row r="54" spans="2:27" x14ac:dyDescent="0.25">
      <c r="B54" s="14"/>
      <c r="C54" s="14"/>
      <c r="D54" s="219"/>
      <c r="E54" s="213"/>
      <c r="F54" s="144"/>
      <c r="G54" s="144"/>
      <c r="H54" s="215"/>
      <c r="I54" s="136"/>
      <c r="J54" s="9"/>
      <c r="L54" s="39"/>
      <c r="M54" s="39"/>
      <c r="S54" s="34"/>
      <c r="W54" s="12"/>
      <c r="X54" s="12"/>
      <c r="Y54" s="12"/>
      <c r="Z54" s="12"/>
      <c r="AA54" s="12"/>
    </row>
    <row r="55" spans="2:27" x14ac:dyDescent="0.25">
      <c r="B55" s="14"/>
      <c r="C55" s="14"/>
      <c r="D55" s="213"/>
      <c r="E55" s="213"/>
      <c r="F55" s="145"/>
      <c r="G55" s="219"/>
      <c r="H55" s="219"/>
      <c r="I55" s="136"/>
      <c r="J55" s="9"/>
      <c r="S55" s="34"/>
      <c r="W55" s="12"/>
      <c r="X55" s="12"/>
      <c r="Y55" s="12"/>
      <c r="Z55" s="12"/>
      <c r="AA55" s="12"/>
    </row>
    <row r="56" spans="2:27" x14ac:dyDescent="0.25">
      <c r="B56" s="14"/>
      <c r="C56" s="14"/>
      <c r="D56" s="213"/>
      <c r="E56" s="144"/>
      <c r="F56" s="145"/>
      <c r="G56" s="219"/>
      <c r="H56" s="219"/>
      <c r="I56" s="136"/>
      <c r="J56" s="9"/>
      <c r="S56" s="34"/>
      <c r="W56" s="12"/>
      <c r="X56" s="12"/>
      <c r="Y56" s="12"/>
      <c r="Z56" s="12"/>
      <c r="AA56" s="12"/>
    </row>
    <row r="57" spans="2:27" x14ac:dyDescent="0.25">
      <c r="B57" s="14"/>
      <c r="C57" s="14"/>
      <c r="D57" s="210"/>
      <c r="E57" s="144"/>
      <c r="F57" s="9"/>
      <c r="G57" s="9"/>
      <c r="H57" s="136"/>
      <c r="I57" s="136"/>
      <c r="J57" s="9"/>
      <c r="S57" s="34"/>
      <c r="W57" s="12"/>
      <c r="X57" s="12"/>
      <c r="Y57" s="12"/>
      <c r="Z57" s="12"/>
      <c r="AA57" s="12"/>
    </row>
    <row r="58" spans="2:27" x14ac:dyDescent="0.25">
      <c r="B58" s="14"/>
      <c r="C58" s="14"/>
      <c r="D58" s="210"/>
      <c r="E58" s="9"/>
      <c r="F58" s="219"/>
      <c r="G58" s="213"/>
      <c r="H58" s="223"/>
      <c r="I58" s="136"/>
      <c r="J58" s="9"/>
      <c r="S58" s="34"/>
      <c r="W58" s="12"/>
      <c r="X58" s="12"/>
      <c r="Y58" s="12"/>
      <c r="Z58" s="12"/>
      <c r="AA58" s="12"/>
    </row>
    <row r="59" spans="2:27" x14ac:dyDescent="0.25">
      <c r="B59" s="14"/>
      <c r="C59" s="14"/>
      <c r="D59" s="136"/>
      <c r="E59" s="211"/>
      <c r="F59" s="219"/>
      <c r="G59" s="213"/>
      <c r="H59" s="145"/>
      <c r="I59" s="136"/>
      <c r="J59" s="9"/>
      <c r="L59" s="39"/>
      <c r="M59" s="39"/>
      <c r="Q59" s="33"/>
      <c r="R59" s="36"/>
      <c r="S59" s="33"/>
      <c r="W59" s="12"/>
      <c r="X59" s="12"/>
      <c r="Y59" s="12"/>
      <c r="Z59" s="12"/>
      <c r="AA59" s="12"/>
    </row>
    <row r="60" spans="2:27" x14ac:dyDescent="0.25">
      <c r="B60" s="14"/>
      <c r="C60" s="14"/>
      <c r="D60" s="209"/>
      <c r="E60" s="211"/>
      <c r="F60" s="222"/>
      <c r="G60" s="226"/>
      <c r="H60" s="144"/>
      <c r="I60" s="136"/>
      <c r="J60" s="9"/>
      <c r="L60" s="44"/>
      <c r="M60" s="44"/>
      <c r="N60" s="40"/>
      <c r="O60" s="40"/>
      <c r="P60" s="40"/>
      <c r="S60" s="34"/>
      <c r="W60" s="12"/>
      <c r="X60" s="12"/>
      <c r="Y60" s="12"/>
      <c r="Z60" s="12"/>
      <c r="AA60" s="12"/>
    </row>
    <row r="61" spans="2:27" x14ac:dyDescent="0.25">
      <c r="B61" s="14"/>
      <c r="C61" s="14"/>
      <c r="D61" s="209"/>
      <c r="E61" s="211"/>
      <c r="F61" s="222"/>
      <c r="G61" s="226"/>
      <c r="H61" s="144"/>
      <c r="I61" s="136"/>
      <c r="J61" s="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36"/>
      <c r="G63" s="204"/>
      <c r="H63" s="136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L65" s="39"/>
      <c r="M65" s="39"/>
      <c r="R65" s="38"/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L69" s="39"/>
      <c r="M69" s="39"/>
      <c r="S69" s="34"/>
    </row>
    <row r="70" spans="12:19" x14ac:dyDescent="0.25">
      <c r="S70" s="34"/>
    </row>
    <row r="71" spans="12:19" x14ac:dyDescent="0.25">
      <c r="L71" s="39"/>
      <c r="M71" s="39"/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9:19" x14ac:dyDescent="0.25">
      <c r="S81" s="34"/>
    </row>
    <row r="82" spans="19:19" x14ac:dyDescent="0.25">
      <c r="S82" s="34"/>
    </row>
    <row r="83" spans="19:19" x14ac:dyDescent="0.25">
      <c r="S83" s="34"/>
    </row>
    <row r="84" spans="19:19" x14ac:dyDescent="0.25">
      <c r="S84" s="34"/>
    </row>
    <row r="85" spans="19:19" x14ac:dyDescent="0.25">
      <c r="S85" s="34"/>
    </row>
    <row r="86" spans="19:19" x14ac:dyDescent="0.25">
      <c r="S86" s="34"/>
    </row>
    <row r="87" spans="19:19" x14ac:dyDescent="0.25">
      <c r="S87" s="34"/>
    </row>
    <row r="88" spans="19:19" x14ac:dyDescent="0.25">
      <c r="S88" s="34"/>
    </row>
    <row r="89" spans="19:19" x14ac:dyDescent="0.25">
      <c r="S89" s="34"/>
    </row>
    <row r="90" spans="19:19" x14ac:dyDescent="0.25">
      <c r="S90" s="34"/>
    </row>
    <row r="91" spans="19:19" x14ac:dyDescent="0.25">
      <c r="S91" s="34"/>
    </row>
    <row r="92" spans="19:19" x14ac:dyDescent="0.25">
      <c r="S92" s="34"/>
    </row>
    <row r="93" spans="19:19" x14ac:dyDescent="0.25">
      <c r="S93" s="34"/>
    </row>
    <row r="94" spans="19:19" x14ac:dyDescent="0.25">
      <c r="S94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0AE6-7772-47A0-B164-0F2C1BA911D0}">
  <sheetPr>
    <pageSetUpPr fitToPage="1"/>
  </sheetPr>
  <dimension ref="A1:AA10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225"/>
      <c r="F6" s="225"/>
      <c r="G6" s="207"/>
      <c r="H6" s="215"/>
      <c r="I6" s="215"/>
      <c r="J6" s="210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225"/>
      <c r="F7" s="225"/>
      <c r="G7" s="211"/>
      <c r="H7" s="215"/>
      <c r="I7" s="215"/>
      <c r="J7" s="210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225"/>
      <c r="F8" s="213"/>
      <c r="G8" s="211"/>
      <c r="H8" s="215"/>
      <c r="I8" s="215"/>
      <c r="J8" s="210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13"/>
      <c r="G9" s="9"/>
      <c r="H9" s="213"/>
      <c r="I9" s="225"/>
      <c r="J9" s="211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13"/>
      <c r="G10" s="210"/>
      <c r="H10" s="213"/>
      <c r="I10" s="225"/>
      <c r="J10" s="211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9"/>
      <c r="G11" s="210"/>
      <c r="H11" s="213"/>
      <c r="I11" s="225"/>
      <c r="J11" s="211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210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9"/>
      <c r="E13" s="211"/>
      <c r="F13" s="208"/>
      <c r="G13" s="225"/>
      <c r="H13" s="226"/>
      <c r="I13" s="210"/>
      <c r="J13" s="215"/>
      <c r="K13" s="21"/>
      <c r="W13" s="12"/>
      <c r="X13" s="12"/>
      <c r="Y13" s="12"/>
      <c r="Z13" s="12"/>
      <c r="AA13" s="12"/>
    </row>
    <row r="14" spans="1:27" ht="20.100000000000001" customHeight="1" x14ac:dyDescent="0.25">
      <c r="B14" s="14"/>
      <c r="C14" s="14"/>
      <c r="D14" s="9"/>
      <c r="E14" s="211"/>
      <c r="F14" s="208"/>
      <c r="G14" s="225"/>
      <c r="H14" s="226"/>
      <c r="I14" s="210"/>
      <c r="J14" s="215"/>
      <c r="K14" s="21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211"/>
      <c r="F15" s="209"/>
      <c r="G15" s="225"/>
      <c r="H15" s="222"/>
      <c r="I15" s="210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09"/>
      <c r="G16" s="204"/>
      <c r="H16" s="222"/>
      <c r="I16" s="9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36"/>
      <c r="E17" s="200"/>
      <c r="F17" s="136"/>
      <c r="G17" s="200"/>
      <c r="H17" s="136"/>
      <c r="I17" s="136"/>
      <c r="J17" s="200"/>
      <c r="K17" s="21"/>
      <c r="L17" s="51"/>
      <c r="M17" s="51"/>
      <c r="N17" s="33"/>
      <c r="O17" s="33"/>
      <c r="P17" s="33"/>
      <c r="Q17" s="33"/>
      <c r="R17" s="32"/>
      <c r="S17" s="33"/>
      <c r="T17" s="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1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13"/>
      <c r="F19" s="210"/>
      <c r="G19" s="227"/>
      <c r="H19" s="214"/>
      <c r="I19" s="136"/>
      <c r="J19" s="9"/>
      <c r="K19" s="21"/>
      <c r="L19" s="190"/>
      <c r="M19" s="190"/>
      <c r="N19" s="17"/>
      <c r="O19" s="17"/>
      <c r="P19" s="17"/>
      <c r="Q19" s="17"/>
      <c r="R19" s="78"/>
      <c r="S19" s="51"/>
      <c r="T19" s="33"/>
      <c r="U19" s="12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13"/>
      <c r="F20" s="210"/>
      <c r="G20" s="210"/>
      <c r="H20" s="215"/>
      <c r="I20" s="136"/>
      <c r="J20" s="9"/>
      <c r="K20" s="21"/>
      <c r="L20" s="191"/>
      <c r="M20" s="191"/>
      <c r="N20" s="17"/>
      <c r="O20" s="17"/>
      <c r="P20" s="17"/>
      <c r="Q20" s="17"/>
      <c r="R20" s="78"/>
      <c r="S20" s="51"/>
      <c r="T20" s="33"/>
      <c r="U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13"/>
      <c r="F21" s="211"/>
      <c r="G21" s="219"/>
      <c r="H21" s="219"/>
      <c r="I21" s="136"/>
      <c r="J21" s="9"/>
      <c r="K21" s="21"/>
      <c r="L21" s="196"/>
      <c r="M21" s="196"/>
      <c r="N21" s="17"/>
      <c r="O21" s="17"/>
      <c r="P21" s="17"/>
      <c r="Q21" s="17"/>
      <c r="R21" s="36"/>
      <c r="S21" s="51"/>
      <c r="T21" s="33"/>
      <c r="U21" s="12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13"/>
      <c r="E22" s="211"/>
      <c r="F22" s="211"/>
      <c r="G22" s="219"/>
      <c r="H22" s="219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84"/>
      <c r="U22" s="12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1"/>
      <c r="E23" s="211"/>
      <c r="F23" s="9"/>
      <c r="G23" s="9"/>
      <c r="H23" s="9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1"/>
      <c r="E24" s="211"/>
      <c r="F24" s="219"/>
      <c r="G24" s="213"/>
      <c r="H24" s="225"/>
      <c r="I24" s="136"/>
      <c r="J24" s="9"/>
      <c r="K24" s="21"/>
      <c r="L24" s="51"/>
      <c r="M24" s="51"/>
      <c r="N24" s="33"/>
      <c r="O24" s="33"/>
      <c r="P24" s="33"/>
      <c r="Q24" s="35"/>
      <c r="R24" s="32"/>
      <c r="S24" s="35"/>
      <c r="T24" s="84"/>
      <c r="U24" s="12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219"/>
      <c r="G25" s="213"/>
      <c r="H25" s="225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26"/>
      <c r="E26" s="225"/>
      <c r="F26" s="222"/>
      <c r="G26" s="226"/>
      <c r="H26" s="225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26"/>
      <c r="E27" s="225"/>
      <c r="F27" s="222"/>
      <c r="G27" s="22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08"/>
      <c r="G28" s="204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89"/>
      <c r="G29" s="200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78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78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5"/>
      <c r="R38" s="41"/>
      <c r="S38" s="35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225"/>
      <c r="F40" s="225"/>
      <c r="G40" s="211"/>
      <c r="H40" s="215"/>
      <c r="I40" s="215"/>
      <c r="J40" s="210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225"/>
      <c r="F41" s="225"/>
      <c r="G41" s="211"/>
      <c r="H41" s="215"/>
      <c r="I41" s="215"/>
      <c r="J41" s="210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225"/>
      <c r="F42" s="213"/>
      <c r="G42" s="211"/>
      <c r="H42" s="215"/>
      <c r="I42" s="215"/>
      <c r="J42" s="210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9"/>
      <c r="H43" s="213"/>
      <c r="I43" s="225"/>
      <c r="J43" s="211"/>
      <c r="L43" s="51"/>
      <c r="M43" s="51"/>
      <c r="N43" s="33"/>
      <c r="O43" s="33"/>
      <c r="P43" s="33"/>
      <c r="Q43" s="33"/>
      <c r="R43" s="78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25"/>
      <c r="J44" s="211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9"/>
      <c r="G45" s="210"/>
      <c r="H45" s="213"/>
      <c r="I45" s="225"/>
      <c r="J45" s="211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210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211"/>
      <c r="F47" s="208"/>
      <c r="G47" s="225"/>
      <c r="H47" s="226"/>
      <c r="I47" s="210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211"/>
      <c r="F48" s="208"/>
      <c r="G48" s="225"/>
      <c r="H48" s="226"/>
      <c r="I48" s="210"/>
      <c r="J48" s="21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11"/>
      <c r="F49" s="209"/>
      <c r="G49" s="225"/>
      <c r="H49" s="222"/>
      <c r="I49" s="210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4"/>
      <c r="F50" s="209"/>
      <c r="G50" s="204"/>
      <c r="H50" s="222"/>
      <c r="I50" s="9"/>
      <c r="J50" s="204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36"/>
      <c r="E51" s="200"/>
      <c r="F51" s="136"/>
      <c r="G51" s="200"/>
      <c r="H51" s="136"/>
      <c r="I51" s="176"/>
      <c r="J51" s="20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1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19"/>
      <c r="E53" s="213"/>
      <c r="F53" s="210"/>
      <c r="G53" s="210"/>
      <c r="H53" s="214"/>
      <c r="I53" s="136"/>
      <c r="J53" s="9"/>
      <c r="L53" s="51"/>
      <c r="M53" s="51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19"/>
      <c r="E54" s="213"/>
      <c r="F54" s="210"/>
      <c r="G54" s="210"/>
      <c r="H54" s="215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13"/>
      <c r="E55" s="213"/>
      <c r="F55" s="211"/>
      <c r="G55" s="219"/>
      <c r="H55" s="219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13"/>
      <c r="E56" s="211"/>
      <c r="F56" s="211"/>
      <c r="G56" s="219"/>
      <c r="H56" s="219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5">
      <c r="B57" s="14"/>
      <c r="C57" s="14"/>
      <c r="D57" s="211"/>
      <c r="E57" s="211"/>
      <c r="F57" s="9"/>
      <c r="G57" s="9"/>
      <c r="H57" s="9"/>
      <c r="I57" s="136"/>
      <c r="J57" s="9"/>
      <c r="L57" s="39"/>
      <c r="M57" s="39"/>
      <c r="R57" s="38"/>
      <c r="S57" s="34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211"/>
      <c r="E58" s="211"/>
      <c r="F58" s="219"/>
      <c r="G58" s="213"/>
      <c r="H58" s="225"/>
      <c r="I58" s="136"/>
      <c r="J58" s="9"/>
      <c r="S58" s="34"/>
      <c r="U58" s="12"/>
      <c r="W58" s="12"/>
      <c r="X58" s="12"/>
      <c r="Y58" s="12"/>
      <c r="Z58" s="12"/>
      <c r="AA58" s="12"/>
    </row>
    <row r="59" spans="2:27" x14ac:dyDescent="0.25">
      <c r="B59" s="14"/>
      <c r="C59" s="14"/>
      <c r="D59" s="9"/>
      <c r="E59" s="9"/>
      <c r="F59" s="219"/>
      <c r="G59" s="213"/>
      <c r="H59" s="225"/>
      <c r="I59" s="136"/>
      <c r="J59" s="9"/>
      <c r="S59" s="34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226"/>
      <c r="E60" s="225"/>
      <c r="F60" s="222"/>
      <c r="G60" s="226"/>
      <c r="H60" s="225"/>
      <c r="I60" s="136"/>
      <c r="J60" s="9"/>
      <c r="L60" s="39"/>
      <c r="M60" s="39"/>
      <c r="S60" s="34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26"/>
      <c r="E61" s="225"/>
      <c r="F61" s="222"/>
      <c r="G61" s="226"/>
      <c r="H61" s="9"/>
      <c r="I61" s="136"/>
      <c r="J61" s="9"/>
      <c r="S61" s="34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L62" s="39"/>
      <c r="M62" s="39"/>
      <c r="R62" s="38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89"/>
      <c r="G63" s="200"/>
      <c r="H63" s="136"/>
      <c r="I63" s="136"/>
      <c r="J63" s="9"/>
      <c r="L63" s="39"/>
      <c r="M63" s="3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Q68" s="33"/>
      <c r="R68" s="36"/>
      <c r="S68" s="33"/>
    </row>
    <row r="69" spans="12:19" x14ac:dyDescent="0.25">
      <c r="L69" s="44"/>
      <c r="M69" s="44"/>
      <c r="N69" s="40"/>
      <c r="O69" s="40"/>
      <c r="P69" s="40"/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R74" s="38"/>
      <c r="S74" s="34"/>
    </row>
    <row r="75" spans="12:19" x14ac:dyDescent="0.25">
      <c r="L75" s="39"/>
      <c r="M75" s="39"/>
      <c r="Q75" s="33"/>
      <c r="R75" s="32"/>
      <c r="S75" s="33"/>
    </row>
    <row r="76" spans="12:19" x14ac:dyDescent="0.25">
      <c r="S76" s="34"/>
    </row>
    <row r="77" spans="12:19" x14ac:dyDescent="0.25">
      <c r="L77" s="39"/>
      <c r="M77" s="39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FADC1-ADF8-46D7-9013-B455D40D7213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94"/>
      <c r="M6" s="194"/>
      <c r="N6" s="17"/>
      <c r="O6" s="17"/>
      <c r="P6" s="17"/>
      <c r="Q6" s="17"/>
      <c r="R6" s="78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161"/>
      <c r="H8" s="9"/>
      <c r="I8" s="9"/>
      <c r="J8" s="9"/>
      <c r="K8" s="21"/>
      <c r="L8" s="169"/>
      <c r="M8" s="169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161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2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161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2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161"/>
      <c r="J11" s="9"/>
      <c r="K11" s="21"/>
      <c r="L11" s="195"/>
      <c r="M11" s="195"/>
      <c r="N11" s="17"/>
      <c r="O11" s="17"/>
      <c r="P11" s="17"/>
      <c r="Q11" s="17"/>
      <c r="R11" s="49"/>
      <c r="S11" s="49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195"/>
      <c r="M12" s="195"/>
      <c r="N12" s="17"/>
      <c r="O12" s="17"/>
      <c r="P12" s="17"/>
      <c r="Q12" s="17"/>
      <c r="R12" s="49"/>
      <c r="S12" s="49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206"/>
      <c r="H13" s="9"/>
      <c r="I13" s="206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206"/>
      <c r="H14" s="9"/>
      <c r="I14" s="206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161"/>
      <c r="G22" s="161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161"/>
      <c r="G23" s="161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213"/>
      <c r="G26" s="213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213"/>
      <c r="G27" s="213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217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217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21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21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206"/>
      <c r="H47" s="9"/>
      <c r="I47" s="206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206"/>
      <c r="H48" s="9"/>
      <c r="I48" s="206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161"/>
      <c r="G56" s="161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161"/>
      <c r="G57" s="161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213"/>
      <c r="G60" s="213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213"/>
      <c r="G61" s="213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C127A-9DDB-4ECA-9603-689840119D28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</row>
    <row r="7" spans="12:27" x14ac:dyDescent="0.2"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</row>
    <row r="8" spans="12:27" x14ac:dyDescent="0.2"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</row>
    <row r="9" spans="12:27" x14ac:dyDescent="0.2"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spans="12:27" x14ac:dyDescent="0.2"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</row>
    <row r="11" spans="12:27" x14ac:dyDescent="0.2"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  <row r="12" spans="12:27" x14ac:dyDescent="0.2"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</row>
    <row r="13" spans="12:27" x14ac:dyDescent="0.2"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</row>
    <row r="14" spans="12:27" x14ac:dyDescent="0.2"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</row>
    <row r="15" spans="12:27" x14ac:dyDescent="0.2"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</row>
    <row r="16" spans="12:27" x14ac:dyDescent="0.2"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</row>
    <row r="17" spans="12:27" x14ac:dyDescent="0.2"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</row>
    <row r="18" spans="12:27" x14ac:dyDescent="0.2"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</row>
    <row r="19" spans="12:27" x14ac:dyDescent="0.2"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spans="12:27" x14ac:dyDescent="0.2"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spans="12:27" x14ac:dyDescent="0.2"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</row>
    <row r="22" spans="12:27" x14ac:dyDescent="0.2"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</row>
    <row r="23" spans="12:27" x14ac:dyDescent="0.2"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</row>
    <row r="24" spans="12:27" x14ac:dyDescent="0.2"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</row>
    <row r="25" spans="12:27" x14ac:dyDescent="0.2"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</row>
    <row r="26" spans="12:27" x14ac:dyDescent="0.2"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spans="12:27" x14ac:dyDescent="0.2"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spans="12:27" x14ac:dyDescent="0.2"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spans="12:27" x14ac:dyDescent="0.2"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spans="12:27" x14ac:dyDescent="0.2"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spans="12:27" x14ac:dyDescent="0.2"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spans="12:27" x14ac:dyDescent="0.2"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spans="12:27" x14ac:dyDescent="0.2"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spans="12:27" x14ac:dyDescent="0.2"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spans="12:27" x14ac:dyDescent="0.2"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spans="12:27" x14ac:dyDescent="0.2"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spans="12:27" x14ac:dyDescent="0.2"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spans="12:27" x14ac:dyDescent="0.2"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spans="12:27" x14ac:dyDescent="0.2"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spans="12:27" x14ac:dyDescent="0.2"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spans="12:27" x14ac:dyDescent="0.2"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spans="12:27" x14ac:dyDescent="0.2"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spans="12:27" x14ac:dyDescent="0.2"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spans="12:27" x14ac:dyDescent="0.2"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spans="12:27" x14ac:dyDescent="0.2"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spans="12:27" x14ac:dyDescent="0.2"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spans="12:27" x14ac:dyDescent="0.2"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spans="12:27" x14ac:dyDescent="0.2"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12:27" x14ac:dyDescent="0.2"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12:27" x14ac:dyDescent="0.2"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spans="12:27" x14ac:dyDescent="0.2"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spans="12:27" x14ac:dyDescent="0.2"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spans="12:27" x14ac:dyDescent="0.2"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spans="12:27" x14ac:dyDescent="0.2"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spans="12:27" x14ac:dyDescent="0.2"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spans="12:27" x14ac:dyDescent="0.2"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spans="12:27" x14ac:dyDescent="0.2"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spans="12:27" x14ac:dyDescent="0.2"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spans="12:27" x14ac:dyDescent="0.2"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spans="12:27" x14ac:dyDescent="0.2"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spans="12:27" x14ac:dyDescent="0.2"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spans="12:27" x14ac:dyDescent="0.2"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64D4B-6991-4C04-8383-496E1F7AE869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0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6"/>
      <c r="E6" s="136"/>
      <c r="F6" s="142"/>
      <c r="G6" s="131"/>
      <c r="H6" s="142"/>
      <c r="I6" s="140"/>
      <c r="J6" s="136"/>
      <c r="K6" s="21"/>
      <c r="L6" s="61"/>
      <c r="M6" s="61"/>
      <c r="N6" s="33"/>
      <c r="O6" s="33"/>
      <c r="P6" s="33"/>
      <c r="Q6" s="33"/>
      <c r="R6" s="32"/>
      <c r="S6" s="32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34"/>
      <c r="F7" s="142"/>
      <c r="G7" s="131"/>
      <c r="H7" s="142"/>
      <c r="I7" s="140"/>
      <c r="J7" s="136"/>
      <c r="K7" s="21"/>
      <c r="L7" s="79"/>
      <c r="M7" s="79"/>
      <c r="N7" s="33"/>
      <c r="O7" s="33"/>
      <c r="P7" s="33"/>
      <c r="Q7" s="33"/>
      <c r="R7" s="32"/>
      <c r="S7" s="32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4"/>
      <c r="F8" s="131"/>
      <c r="G8" s="131"/>
      <c r="H8" s="135"/>
      <c r="I8" s="137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7"/>
      <c r="F9" s="131"/>
      <c r="G9" s="135"/>
      <c r="H9" s="135"/>
      <c r="I9" s="137"/>
      <c r="J9" s="136"/>
      <c r="K9" s="26"/>
      <c r="L9" s="55"/>
      <c r="M9" s="55"/>
      <c r="N9" s="33"/>
      <c r="O9" s="33"/>
      <c r="P9" s="33"/>
      <c r="Q9" s="33"/>
      <c r="R9" s="36"/>
      <c r="S9" s="43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4"/>
      <c r="E10" s="137"/>
      <c r="F10" s="136"/>
      <c r="G10" s="135"/>
      <c r="H10" s="134"/>
      <c r="I10" s="137"/>
      <c r="J10" s="136"/>
      <c r="K10" s="21"/>
      <c r="L10" s="63"/>
      <c r="M10" s="63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4"/>
      <c r="E11" s="137"/>
      <c r="F11" s="145"/>
      <c r="G11" s="136"/>
      <c r="H11" s="134"/>
      <c r="I11" s="136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4"/>
      <c r="E12" s="136"/>
      <c r="F12" s="145"/>
      <c r="G12" s="145"/>
      <c r="H12" s="136"/>
      <c r="I12" s="131"/>
      <c r="J12" s="136"/>
      <c r="K12" s="21"/>
      <c r="L12" s="105"/>
      <c r="M12" s="105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45"/>
      <c r="F13" s="145"/>
      <c r="G13" s="145"/>
      <c r="H13" s="137"/>
      <c r="I13" s="131"/>
      <c r="J13" s="136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45"/>
      <c r="F14" s="140"/>
      <c r="G14" s="145"/>
      <c r="H14" s="137"/>
      <c r="I14" s="131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6"/>
      <c r="E15" s="145"/>
      <c r="F15" s="140"/>
      <c r="G15" s="145"/>
      <c r="H15" s="137"/>
      <c r="I15" s="131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45"/>
      <c r="F16" s="140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61"/>
      <c r="M17" s="61"/>
      <c r="N17" s="33"/>
      <c r="O17" s="33"/>
      <c r="P17" s="33"/>
      <c r="Q17" s="33"/>
      <c r="R17" s="61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55"/>
      <c r="M18" s="55"/>
      <c r="N18" s="33"/>
      <c r="O18" s="33"/>
      <c r="P18" s="33"/>
      <c r="Q18" s="33"/>
      <c r="R18" s="55"/>
      <c r="S18" s="43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5"/>
      <c r="E19" s="140"/>
      <c r="F19" s="134"/>
      <c r="G19" s="142"/>
      <c r="H19" s="145"/>
      <c r="I19" s="136"/>
      <c r="J19" s="136"/>
      <c r="K19" s="21"/>
      <c r="L19" s="63"/>
      <c r="M19" s="63"/>
      <c r="N19" s="33"/>
      <c r="O19" s="33"/>
      <c r="P19" s="33"/>
      <c r="Q19" s="33"/>
      <c r="R19" s="63"/>
      <c r="S19" s="32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40"/>
      <c r="F20" s="134"/>
      <c r="G20" s="142"/>
      <c r="H20" s="145"/>
      <c r="I20" s="136"/>
      <c r="J20" s="136"/>
      <c r="K20" s="21"/>
      <c r="L20" s="193"/>
      <c r="M20" s="193"/>
      <c r="N20" s="82"/>
      <c r="O20" s="82"/>
      <c r="P20" s="82"/>
      <c r="Q20" s="82"/>
      <c r="R20" s="105"/>
      <c r="S20" s="32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4"/>
      <c r="E21" s="137"/>
      <c r="F21" s="134"/>
      <c r="G21" s="135"/>
      <c r="H21" s="137"/>
      <c r="I21" s="136"/>
      <c r="J21" s="136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4"/>
      <c r="E22" s="137"/>
      <c r="F22" s="131"/>
      <c r="G22" s="135"/>
      <c r="H22" s="137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37"/>
      <c r="F23" s="131"/>
      <c r="G23" s="137"/>
      <c r="H23" s="140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37"/>
      <c r="H24" s="140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135"/>
      <c r="F25" s="136"/>
      <c r="G25" s="136"/>
      <c r="H25" s="136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135"/>
      <c r="F26" s="135"/>
      <c r="G26" s="145"/>
      <c r="H26" s="135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142"/>
      <c r="F27" s="135"/>
      <c r="G27" s="145"/>
      <c r="H27" s="135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2"/>
      <c r="F28" s="136"/>
      <c r="G28" s="145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36"/>
      <c r="E40" s="136"/>
      <c r="F40" s="142"/>
      <c r="G40" s="131"/>
      <c r="H40" s="142"/>
      <c r="I40" s="140"/>
      <c r="J40" s="136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34"/>
      <c r="F41" s="142"/>
      <c r="G41" s="131"/>
      <c r="H41" s="142"/>
      <c r="I41" s="140"/>
      <c r="J41" s="136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4"/>
      <c r="F42" s="131"/>
      <c r="G42" s="131"/>
      <c r="H42" s="135"/>
      <c r="I42" s="137"/>
      <c r="J42" s="136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7"/>
      <c r="F43" s="131"/>
      <c r="G43" s="135"/>
      <c r="H43" s="135"/>
      <c r="I43" s="137"/>
      <c r="J43" s="136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34"/>
      <c r="E44" s="137"/>
      <c r="F44" s="136"/>
      <c r="G44" s="135"/>
      <c r="H44" s="134"/>
      <c r="I44" s="137"/>
      <c r="J44" s="13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34"/>
      <c r="E45" s="137"/>
      <c r="F45" s="145"/>
      <c r="G45" s="136"/>
      <c r="H45" s="134"/>
      <c r="I45" s="136"/>
      <c r="J45" s="136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4"/>
      <c r="E46" s="136"/>
      <c r="F46" s="145"/>
      <c r="G46" s="145"/>
      <c r="H46" s="136"/>
      <c r="I46" s="131"/>
      <c r="J46" s="136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45"/>
      <c r="F47" s="145"/>
      <c r="G47" s="145"/>
      <c r="H47" s="137"/>
      <c r="I47" s="131"/>
      <c r="J47" s="136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45"/>
      <c r="F48" s="140"/>
      <c r="G48" s="145"/>
      <c r="H48" s="137"/>
      <c r="I48" s="131"/>
      <c r="J48" s="136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6"/>
      <c r="E49" s="145"/>
      <c r="F49" s="140"/>
      <c r="G49" s="145"/>
      <c r="H49" s="137"/>
      <c r="I49" s="131"/>
      <c r="J49" s="136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6"/>
      <c r="E50" s="145"/>
      <c r="F50" s="140"/>
      <c r="G50" s="136"/>
      <c r="H50" s="136"/>
      <c r="I50" s="136"/>
      <c r="J50" s="136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41"/>
      <c r="E51" s="141"/>
      <c r="F51" s="141"/>
      <c r="G51" s="141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44.25" customHeight="1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5"/>
      <c r="E53" s="140"/>
      <c r="F53" s="134"/>
      <c r="G53" s="142"/>
      <c r="H53" s="145"/>
      <c r="I53" s="136"/>
      <c r="J53" s="13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40"/>
      <c r="F54" s="134"/>
      <c r="G54" s="142"/>
      <c r="H54" s="14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4"/>
      <c r="E55" s="137"/>
      <c r="F55" s="134"/>
      <c r="G55" s="135"/>
      <c r="H55" s="137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4"/>
      <c r="E56" s="137"/>
      <c r="F56" s="131"/>
      <c r="G56" s="135"/>
      <c r="H56" s="137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6"/>
      <c r="E57" s="137"/>
      <c r="F57" s="131"/>
      <c r="G57" s="137"/>
      <c r="H57" s="140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1"/>
      <c r="G58" s="137"/>
      <c r="H58" s="140"/>
      <c r="I58" s="136"/>
      <c r="J58" s="136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40"/>
      <c r="E59" s="135"/>
      <c r="F59" s="136"/>
      <c r="G59" s="136"/>
      <c r="H59" s="136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40"/>
      <c r="E60" s="135"/>
      <c r="F60" s="135"/>
      <c r="G60" s="145"/>
      <c r="H60" s="135"/>
      <c r="I60" s="136"/>
      <c r="J60" s="13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0"/>
      <c r="E61" s="142"/>
      <c r="F61" s="135"/>
      <c r="G61" s="145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36"/>
      <c r="E62" s="142"/>
      <c r="F62" s="136"/>
      <c r="G62" s="145"/>
      <c r="H62" s="136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ht="20.100000000000001" customHeight="1" x14ac:dyDescent="0.25">
      <c r="B63" s="14"/>
      <c r="C63" s="14"/>
      <c r="D63" s="136"/>
      <c r="E63" s="136"/>
      <c r="F63" s="136"/>
      <c r="G63" s="136"/>
      <c r="H63" s="136"/>
      <c r="I63" s="136"/>
      <c r="J63" s="136"/>
      <c r="L63" s="39"/>
      <c r="M63" s="39"/>
      <c r="R63" s="38"/>
      <c r="S63" s="34"/>
    </row>
    <row r="64" spans="2:27" ht="20.100000000000001" customHeight="1" thickBot="1" x14ac:dyDescent="0.3">
      <c r="B64" s="15"/>
      <c r="C64" s="15"/>
      <c r="D64" s="141"/>
      <c r="E64" s="141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4FA7-085A-4560-B750-26825E2F5F0F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8.42578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9"/>
      <c r="F6" s="9"/>
      <c r="G6" s="9"/>
      <c r="H6" s="178"/>
      <c r="I6" s="9"/>
      <c r="J6" s="9"/>
      <c r="K6" s="53"/>
      <c r="L6" s="62"/>
      <c r="M6" s="62"/>
      <c r="N6" s="33"/>
      <c r="O6" s="33"/>
      <c r="P6" s="33"/>
      <c r="Q6" s="33"/>
      <c r="R6" s="61"/>
      <c r="S6" s="32"/>
      <c r="T6" s="33"/>
      <c r="U6" s="53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9"/>
      <c r="F7" s="9"/>
      <c r="G7" s="9"/>
      <c r="H7" s="179"/>
      <c r="I7" s="9"/>
      <c r="J7" s="9"/>
      <c r="K7" s="17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9"/>
      <c r="F8" s="9"/>
      <c r="G8" s="9"/>
      <c r="H8" s="9"/>
      <c r="I8" s="9"/>
      <c r="J8" s="9"/>
      <c r="K8" s="53"/>
      <c r="L8" s="62"/>
      <c r="M8" s="62"/>
      <c r="N8" s="33"/>
      <c r="O8" s="33"/>
      <c r="P8" s="33"/>
      <c r="Q8" s="33"/>
      <c r="R8" s="61"/>
      <c r="S8" s="32"/>
      <c r="T8" s="33"/>
      <c r="U8" s="53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53"/>
      <c r="L9" s="62"/>
      <c r="M9" s="62"/>
      <c r="N9" s="33"/>
      <c r="O9" s="33"/>
      <c r="P9" s="33"/>
      <c r="Q9" s="33"/>
      <c r="R9" s="61"/>
      <c r="S9" s="32"/>
      <c r="T9" s="33"/>
      <c r="U9" s="53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78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78"/>
      <c r="E11" s="9"/>
      <c r="F11" s="178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181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178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180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9"/>
      <c r="F17" s="10"/>
      <c r="G17" s="9"/>
      <c r="H17" s="10"/>
      <c r="I17" s="9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178"/>
      <c r="F19" s="178"/>
      <c r="G19" s="9"/>
      <c r="H19" s="178"/>
      <c r="I19" s="16"/>
      <c r="J19" s="1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178"/>
      <c r="F20" s="179"/>
      <c r="G20" s="9"/>
      <c r="H20" s="179"/>
      <c r="I20" s="9"/>
      <c r="J20" s="9"/>
      <c r="K20" s="21"/>
      <c r="L20" s="51"/>
      <c r="M20" s="51"/>
      <c r="N20" s="33"/>
      <c r="O20" s="33"/>
      <c r="P20" s="33"/>
      <c r="Q20" s="33"/>
      <c r="R20" s="163"/>
      <c r="S20" s="164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17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78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78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176"/>
      <c r="G27" s="9"/>
      <c r="H27" s="176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176"/>
      <c r="G28" s="9"/>
      <c r="H28" s="176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176"/>
      <c r="G29" s="9"/>
      <c r="H29" s="176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77"/>
      <c r="G30" s="10"/>
      <c r="H30" s="177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68"/>
      <c r="E40" s="9"/>
      <c r="F40" s="9"/>
      <c r="G40" s="9"/>
      <c r="H40" s="178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6"/>
      <c r="E41" s="9"/>
      <c r="F41" s="9"/>
      <c r="G41" s="9"/>
      <c r="H41" s="178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6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78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78"/>
      <c r="E45" s="9"/>
      <c r="F45" s="178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178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178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178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9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178"/>
      <c r="F53" s="178"/>
      <c r="G53" s="9"/>
      <c r="H53" s="178"/>
      <c r="I53" s="16"/>
      <c r="J53" s="1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178"/>
      <c r="F54" s="178"/>
      <c r="G54" s="9"/>
      <c r="H54" s="178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78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178"/>
      <c r="E60" s="9"/>
      <c r="F60" s="9"/>
      <c r="G60" s="9"/>
      <c r="H60" s="9"/>
      <c r="I60" s="9"/>
      <c r="J60" s="9"/>
      <c r="S60" s="34"/>
      <c r="AA60" s="12"/>
    </row>
    <row r="61" spans="2:27" x14ac:dyDescent="0.25">
      <c r="B61" s="14"/>
      <c r="C61" s="14"/>
      <c r="D61" s="9"/>
      <c r="E61" s="9"/>
      <c r="F61" s="176"/>
      <c r="G61" s="9"/>
      <c r="H61" s="176"/>
      <c r="I61" s="9"/>
      <c r="J61" s="9"/>
      <c r="L61" s="39"/>
      <c r="M61" s="39"/>
      <c r="R61" s="38"/>
      <c r="S61" s="34"/>
      <c r="AA61" s="12"/>
    </row>
    <row r="62" spans="2:27" x14ac:dyDescent="0.25">
      <c r="B62" s="14"/>
      <c r="C62" s="14"/>
      <c r="D62" s="9"/>
      <c r="E62" s="9"/>
      <c r="F62" s="176"/>
      <c r="G62" s="9"/>
      <c r="H62" s="176"/>
      <c r="I62" s="9"/>
      <c r="J62" s="9"/>
      <c r="S62" s="34"/>
      <c r="AA62" s="12"/>
    </row>
    <row r="63" spans="2:27" x14ac:dyDescent="0.25">
      <c r="B63" s="14"/>
      <c r="C63" s="14"/>
      <c r="D63" s="9"/>
      <c r="E63" s="9"/>
      <c r="F63" s="176"/>
      <c r="G63" s="9"/>
      <c r="H63" s="176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77"/>
      <c r="G64" s="10"/>
      <c r="H64" s="177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3EB4-F6AE-4C76-8486-F69A47156847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8"/>
      <c r="E6" s="131"/>
      <c r="F6" s="132"/>
      <c r="G6" s="138"/>
      <c r="H6" s="147"/>
      <c r="I6" s="132"/>
      <c r="J6" s="138"/>
      <c r="K6" s="21"/>
      <c r="L6" s="52"/>
      <c r="M6" s="52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8"/>
      <c r="E7" s="131"/>
      <c r="F7" s="132"/>
      <c r="G7" s="138"/>
      <c r="H7" s="147"/>
      <c r="I7" s="132"/>
      <c r="J7" s="138"/>
      <c r="K7" s="21"/>
      <c r="L7" s="65"/>
      <c r="M7" s="65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8"/>
      <c r="E8" s="147"/>
      <c r="F8" s="132"/>
      <c r="G8" s="138"/>
      <c r="H8" s="133"/>
      <c r="I8" s="132"/>
      <c r="J8" s="138"/>
      <c r="K8" s="21"/>
      <c r="L8" s="55"/>
      <c r="M8" s="55"/>
      <c r="N8" s="33"/>
      <c r="O8" s="33"/>
      <c r="P8" s="33"/>
      <c r="Q8" s="33"/>
      <c r="R8" s="32"/>
      <c r="S8" s="35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3"/>
      <c r="E9" s="147"/>
      <c r="F9" s="139"/>
      <c r="G9" s="147"/>
      <c r="H9" s="133"/>
      <c r="I9" s="131"/>
      <c r="J9" s="136"/>
      <c r="K9" s="26"/>
      <c r="L9" s="59"/>
      <c r="M9" s="59"/>
      <c r="N9" s="33"/>
      <c r="O9" s="33"/>
      <c r="P9" s="33"/>
      <c r="Q9" s="33"/>
      <c r="R9" s="32"/>
      <c r="S9" s="32"/>
      <c r="T9" s="35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3"/>
      <c r="E10" s="147"/>
      <c r="F10" s="139"/>
      <c r="G10" s="147"/>
      <c r="H10" s="133"/>
      <c r="I10" s="131"/>
      <c r="J10" s="159"/>
      <c r="K10" s="21"/>
      <c r="L10" s="74"/>
      <c r="M10" s="74"/>
      <c r="N10" s="33"/>
      <c r="O10" s="33"/>
      <c r="P10" s="33"/>
      <c r="Q10" s="33"/>
      <c r="R10" s="78"/>
      <c r="S10" s="78"/>
      <c r="T10" s="35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3"/>
      <c r="E11" s="136"/>
      <c r="F11" s="136"/>
      <c r="G11" s="136"/>
      <c r="H11" s="136"/>
      <c r="I11" s="136"/>
      <c r="J11" s="160"/>
      <c r="K11" s="21"/>
      <c r="L11" s="57"/>
      <c r="M11" s="57"/>
      <c r="N11" s="33"/>
      <c r="O11" s="33"/>
      <c r="P11" s="33"/>
      <c r="Q11" s="33"/>
      <c r="R11" s="32"/>
      <c r="S11" s="32"/>
      <c r="T11" s="35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9"/>
      <c r="F12" s="139"/>
      <c r="G12" s="131"/>
      <c r="H12" s="132"/>
      <c r="I12" s="133"/>
      <c r="J12" s="160"/>
      <c r="K12" s="21"/>
      <c r="L12" s="72"/>
      <c r="M12" s="72"/>
      <c r="N12" s="33"/>
      <c r="O12" s="33"/>
      <c r="P12" s="33"/>
      <c r="Q12" s="33"/>
      <c r="R12" s="78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2"/>
      <c r="E13" s="139"/>
      <c r="F13" s="139"/>
      <c r="G13" s="131"/>
      <c r="H13" s="132"/>
      <c r="I13" s="133"/>
      <c r="J13" s="139"/>
      <c r="K13" s="85"/>
      <c r="L13" s="68"/>
      <c r="M13" s="68"/>
      <c r="N13" s="33"/>
      <c r="O13" s="33"/>
      <c r="P13" s="33"/>
      <c r="Q13" s="33"/>
      <c r="R13" s="32"/>
      <c r="S13" s="32"/>
      <c r="T13" s="33"/>
      <c r="U13" s="85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2"/>
      <c r="E14" s="139"/>
      <c r="F14" s="133"/>
      <c r="G14" s="139"/>
      <c r="H14" s="132"/>
      <c r="I14" s="147"/>
      <c r="J14" s="139"/>
      <c r="K14" s="85"/>
      <c r="L14" s="76"/>
      <c r="M14" s="76"/>
      <c r="N14" s="33"/>
      <c r="O14" s="33"/>
      <c r="P14" s="33"/>
      <c r="Q14" s="33"/>
      <c r="R14" s="78"/>
      <c r="S14" s="78"/>
      <c r="T14" s="33"/>
      <c r="U14" s="85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2"/>
      <c r="E15" s="136"/>
      <c r="F15" s="133"/>
      <c r="G15" s="139"/>
      <c r="H15" s="136"/>
      <c r="I15" s="147"/>
      <c r="J15" s="13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36"/>
      <c r="F16" s="136"/>
      <c r="G16" s="136"/>
      <c r="H16" s="136"/>
      <c r="I16" s="147"/>
      <c r="J16" s="136"/>
      <c r="K16" s="21"/>
      <c r="L16" s="52"/>
      <c r="M16" s="52"/>
      <c r="N16" s="33"/>
      <c r="O16" s="33"/>
      <c r="P16" s="33"/>
      <c r="Q16" s="33"/>
      <c r="R16" s="52"/>
      <c r="S16" s="32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36"/>
      <c r="H17" s="141"/>
      <c r="I17" s="141"/>
      <c r="J17" s="141"/>
      <c r="K17" s="21"/>
      <c r="L17" s="65"/>
      <c r="M17" s="65"/>
      <c r="N17" s="33"/>
      <c r="O17" s="33"/>
      <c r="P17" s="33"/>
      <c r="Q17" s="33"/>
      <c r="R17" s="65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59"/>
      <c r="M18" s="59"/>
      <c r="N18" s="33"/>
      <c r="O18" s="33"/>
      <c r="P18" s="33"/>
      <c r="Q18" s="33"/>
      <c r="R18" s="59"/>
      <c r="S18" s="32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50"/>
      <c r="E19" s="131"/>
      <c r="F19" s="138"/>
      <c r="G19" s="50"/>
      <c r="H19" s="138"/>
      <c r="I19" s="136"/>
      <c r="J19" s="136"/>
      <c r="K19" s="85"/>
      <c r="L19" s="68"/>
      <c r="M19" s="68"/>
      <c r="N19" s="33"/>
      <c r="O19" s="33"/>
      <c r="P19" s="33"/>
      <c r="Q19" s="33"/>
      <c r="R19" s="68"/>
      <c r="S19" s="32"/>
      <c r="T19" s="33"/>
      <c r="U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50"/>
      <c r="E20" s="131"/>
      <c r="F20" s="138"/>
      <c r="G20" s="150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50"/>
      <c r="E21" s="147"/>
      <c r="F21" s="159"/>
      <c r="G21" s="160"/>
      <c r="H21" s="50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21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1"/>
      <c r="E22" s="147"/>
      <c r="F22" s="150"/>
      <c r="G22" s="131"/>
      <c r="H22" s="150"/>
      <c r="I22" s="136"/>
      <c r="J22" s="136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1"/>
      <c r="E23" s="136"/>
      <c r="F23" s="150"/>
      <c r="G23" s="131"/>
      <c r="H23" s="147"/>
      <c r="I23" s="136"/>
      <c r="J23" s="136"/>
      <c r="K23" s="21"/>
      <c r="L23" s="51"/>
      <c r="M23" s="51"/>
      <c r="N23" s="33"/>
      <c r="O23" s="33"/>
      <c r="P23" s="33"/>
      <c r="Q23" s="33"/>
      <c r="R23" s="32"/>
      <c r="S23" s="33"/>
      <c r="T23" s="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50"/>
      <c r="F24" s="136"/>
      <c r="G24" s="136"/>
      <c r="H24" s="147"/>
      <c r="I24" s="136"/>
      <c r="J24" s="136"/>
      <c r="K24" s="21"/>
      <c r="L24" s="32"/>
      <c r="M24" s="32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3"/>
      <c r="E25" s="150"/>
      <c r="F25" s="133"/>
      <c r="G25" s="147"/>
      <c r="H25" s="136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84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3"/>
      <c r="E26" s="138"/>
      <c r="F26" s="133"/>
      <c r="G26" s="147"/>
      <c r="H26" s="139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7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3"/>
      <c r="E27" s="138"/>
      <c r="F27" s="133"/>
      <c r="G27" s="139"/>
      <c r="H27" s="139"/>
      <c r="I27" s="136"/>
      <c r="J27" s="136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8"/>
      <c r="F28" s="136"/>
      <c r="G28" s="139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8"/>
      <c r="E40" s="131"/>
      <c r="F40" s="132"/>
      <c r="G40" s="138"/>
      <c r="H40" s="147"/>
      <c r="I40" s="132"/>
      <c r="J40" s="138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8"/>
      <c r="E41" s="131"/>
      <c r="F41" s="132"/>
      <c r="G41" s="138"/>
      <c r="H41" s="147"/>
      <c r="I41" s="132"/>
      <c r="J41" s="138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8"/>
      <c r="E42" s="147"/>
      <c r="F42" s="132"/>
      <c r="G42" s="138"/>
      <c r="H42" s="133"/>
      <c r="I42" s="132"/>
      <c r="J42" s="138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3"/>
      <c r="E43" s="147"/>
      <c r="F43" s="139"/>
      <c r="G43" s="147"/>
      <c r="H43" s="133"/>
      <c r="I43" s="131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3"/>
      <c r="E44" s="147"/>
      <c r="F44" s="139"/>
      <c r="G44" s="147"/>
      <c r="H44" s="133"/>
      <c r="I44" s="131"/>
      <c r="J44" s="15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3"/>
      <c r="E45" s="136"/>
      <c r="F45" s="136"/>
      <c r="G45" s="136"/>
      <c r="H45" s="136"/>
      <c r="I45" s="136"/>
      <c r="J45" s="15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9"/>
      <c r="F46" s="139"/>
      <c r="G46" s="131"/>
      <c r="H46" s="132"/>
      <c r="I46" s="133"/>
      <c r="J46" s="15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2"/>
      <c r="E47" s="139"/>
      <c r="F47" s="139"/>
      <c r="G47" s="131"/>
      <c r="H47" s="132"/>
      <c r="I47" s="133"/>
      <c r="J47" s="13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2"/>
      <c r="E48" s="139"/>
      <c r="F48" s="133"/>
      <c r="G48" s="139"/>
      <c r="H48" s="132"/>
      <c r="I48" s="147"/>
      <c r="J48" s="13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2"/>
      <c r="E49" s="136"/>
      <c r="F49" s="133"/>
      <c r="G49" s="139"/>
      <c r="H49" s="136"/>
      <c r="I49" s="147"/>
      <c r="J49" s="13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18.75" thickBot="1" x14ac:dyDescent="0.25">
      <c r="B50" s="14"/>
      <c r="C50" s="14"/>
      <c r="D50" s="136"/>
      <c r="E50" s="136"/>
      <c r="F50" s="141"/>
      <c r="G50" s="136"/>
      <c r="H50" s="136"/>
      <c r="I50" s="147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1"/>
      <c r="G51" s="136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59"/>
      <c r="E53" s="131"/>
      <c r="F53" s="138"/>
      <c r="G53" s="159"/>
      <c r="H53" s="138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59"/>
      <c r="E54" s="131"/>
      <c r="F54" s="138"/>
      <c r="G54" s="159"/>
      <c r="H54" s="138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59"/>
      <c r="E55" s="147"/>
      <c r="F55" s="159"/>
      <c r="G55" s="159"/>
      <c r="H55" s="159"/>
      <c r="I55" s="136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1"/>
      <c r="E56" s="147"/>
      <c r="F56" s="159"/>
      <c r="G56" s="131"/>
      <c r="H56" s="159"/>
      <c r="I56" s="136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1"/>
      <c r="E57" s="136"/>
      <c r="F57" s="159"/>
      <c r="G57" s="131"/>
      <c r="H57" s="147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136"/>
      <c r="E58" s="159"/>
      <c r="F58" s="136"/>
      <c r="G58" s="136"/>
      <c r="H58" s="147"/>
      <c r="I58" s="136"/>
      <c r="J58" s="136"/>
      <c r="S58" s="34"/>
      <c r="AA58" s="12"/>
    </row>
    <row r="59" spans="2:27" x14ac:dyDescent="0.25">
      <c r="B59" s="14"/>
      <c r="C59" s="14"/>
      <c r="D59" s="133"/>
      <c r="E59" s="159"/>
      <c r="F59" s="133"/>
      <c r="G59" s="147"/>
      <c r="H59" s="136"/>
      <c r="I59" s="136"/>
      <c r="J59" s="136"/>
      <c r="S59" s="34"/>
      <c r="AA59" s="12"/>
    </row>
    <row r="60" spans="2:27" x14ac:dyDescent="0.25">
      <c r="B60" s="14"/>
      <c r="C60" s="14"/>
      <c r="D60" s="133"/>
      <c r="E60" s="138"/>
      <c r="F60" s="133"/>
      <c r="G60" s="147"/>
      <c r="H60" s="139"/>
      <c r="I60" s="136"/>
      <c r="J60" s="136"/>
      <c r="L60" s="39"/>
      <c r="M60" s="39"/>
      <c r="Q60" s="33"/>
      <c r="R60" s="32"/>
      <c r="S60" s="33"/>
      <c r="AA60" s="12"/>
    </row>
    <row r="61" spans="2:27" x14ac:dyDescent="0.25">
      <c r="B61" s="14"/>
      <c r="C61" s="14"/>
      <c r="D61" s="133"/>
      <c r="E61" s="138"/>
      <c r="F61" s="133"/>
      <c r="G61" s="139"/>
      <c r="H61" s="139"/>
      <c r="I61" s="136"/>
      <c r="J61" s="136"/>
      <c r="L61" s="39"/>
      <c r="M61" s="39"/>
      <c r="R61" s="38"/>
      <c r="S61" s="34"/>
      <c r="AA61" s="12"/>
    </row>
    <row r="62" spans="2:27" x14ac:dyDescent="0.25">
      <c r="B62" s="14"/>
      <c r="C62" s="14"/>
      <c r="D62" s="136"/>
      <c r="E62" s="138"/>
      <c r="F62" s="136"/>
      <c r="G62" s="139"/>
      <c r="H62" s="136"/>
      <c r="I62" s="136"/>
      <c r="J62" s="136"/>
      <c r="S62" s="34"/>
      <c r="AA62" s="12"/>
    </row>
    <row r="63" spans="2:27" x14ac:dyDescent="0.25">
      <c r="B63" s="14"/>
      <c r="C63" s="14"/>
      <c r="D63" s="136"/>
      <c r="E63" s="136"/>
      <c r="F63" s="136"/>
      <c r="G63" s="136"/>
      <c r="H63" s="136"/>
      <c r="I63" s="136"/>
      <c r="J63" s="136"/>
      <c r="S63" s="34"/>
    </row>
    <row r="64" spans="2:27" ht="18.75" thickBot="1" x14ac:dyDescent="0.3">
      <c r="B64" s="15"/>
      <c r="C64" s="15"/>
      <c r="D64" s="141"/>
      <c r="E64" s="136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F19D-410B-40DB-87AA-202F6D8B9B7A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4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63"/>
      <c r="M6" s="63"/>
      <c r="N6" s="33"/>
      <c r="O6" s="33"/>
      <c r="P6" s="33"/>
      <c r="Q6" s="33"/>
      <c r="R6" s="32"/>
      <c r="S6" s="32"/>
      <c r="T6" s="33"/>
      <c r="U6" s="85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85"/>
      <c r="L7" s="192"/>
      <c r="M7" s="192"/>
      <c r="N7" s="33"/>
      <c r="O7" s="33"/>
      <c r="P7" s="33"/>
      <c r="Q7" s="33"/>
      <c r="R7" s="32"/>
      <c r="S7" s="32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85"/>
      <c r="L10" s="105"/>
      <c r="M10" s="105"/>
      <c r="N10" s="33"/>
      <c r="O10" s="33"/>
      <c r="P10" s="33"/>
      <c r="Q10" s="33"/>
      <c r="R10" s="42"/>
      <c r="S10" s="43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85"/>
      <c r="L11" s="61"/>
      <c r="M11" s="61"/>
      <c r="N11" s="33"/>
      <c r="O11" s="33"/>
      <c r="P11" s="33"/>
      <c r="Q11" s="33"/>
      <c r="R11" s="76"/>
      <c r="S11" s="32"/>
      <c r="T11" s="33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2"/>
      <c r="T18" s="12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2"/>
      <c r="T19" s="12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2"/>
      <c r="T21" s="12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2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2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2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425D3-A84F-498C-B514-18513856DC03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5.5703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12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58"/>
      <c r="M6" s="58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B360-1C3C-47FA-9BA3-1A038ADC1F36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2.42578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1"/>
      <c r="E6" s="145"/>
      <c r="F6" s="142"/>
      <c r="G6" s="145"/>
      <c r="H6" s="133"/>
      <c r="I6" s="146"/>
      <c r="J6" s="136"/>
      <c r="K6" s="21"/>
      <c r="L6" s="61"/>
      <c r="M6" s="61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1"/>
      <c r="E7" s="145"/>
      <c r="F7" s="142"/>
      <c r="G7" s="145"/>
      <c r="H7" s="133"/>
      <c r="I7" s="146"/>
      <c r="J7" s="136"/>
      <c r="K7" s="21"/>
      <c r="L7" s="58"/>
      <c r="M7" s="58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1"/>
      <c r="E8" s="145"/>
      <c r="F8" s="133"/>
      <c r="G8" s="145"/>
      <c r="H8" s="133"/>
      <c r="I8" s="146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1"/>
      <c r="E9" s="146"/>
      <c r="F9" s="133"/>
      <c r="G9" s="136"/>
      <c r="H9" s="147"/>
      <c r="I9" s="147"/>
      <c r="J9" s="136"/>
      <c r="K9" s="26"/>
      <c r="L9" s="80"/>
      <c r="M9" s="80"/>
      <c r="N9" s="33"/>
      <c r="O9" s="33"/>
      <c r="P9" s="33"/>
      <c r="Q9" s="33"/>
      <c r="R9" s="32"/>
      <c r="S9" s="32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47"/>
      <c r="E10" s="146"/>
      <c r="F10" s="133"/>
      <c r="G10" s="131"/>
      <c r="H10" s="147"/>
      <c r="I10" s="147"/>
      <c r="J10" s="136"/>
      <c r="K10" s="21"/>
      <c r="L10" s="67"/>
      <c r="M10" s="67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47"/>
      <c r="E11" s="146"/>
      <c r="F11" s="136"/>
      <c r="G11" s="131"/>
      <c r="H11" s="147"/>
      <c r="I11" s="147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6"/>
      <c r="F12" s="147"/>
      <c r="G12" s="131"/>
      <c r="H12" s="136"/>
      <c r="I12" s="136"/>
      <c r="J12" s="136"/>
      <c r="K12" s="21"/>
      <c r="L12" s="59"/>
      <c r="M12" s="59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3"/>
      <c r="E13" s="136"/>
      <c r="F13" s="147"/>
      <c r="G13" s="133"/>
      <c r="H13" s="146"/>
      <c r="I13" s="142"/>
      <c r="J13" s="136"/>
      <c r="K13" s="21"/>
      <c r="L13" s="54"/>
      <c r="M13" s="54"/>
      <c r="N13" s="33"/>
      <c r="O13" s="33"/>
      <c r="P13" s="33"/>
      <c r="Q13" s="33"/>
      <c r="R13" s="32"/>
      <c r="S13" s="32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3"/>
      <c r="E14" s="136"/>
      <c r="F14" s="136"/>
      <c r="G14" s="133"/>
      <c r="H14" s="146"/>
      <c r="I14" s="142"/>
      <c r="J14" s="136"/>
      <c r="K14" s="21"/>
      <c r="L14" s="74"/>
      <c r="M14" s="74"/>
      <c r="N14" s="33"/>
      <c r="O14" s="33"/>
      <c r="P14" s="33"/>
      <c r="Q14" s="33"/>
      <c r="R14" s="32"/>
      <c r="S14" s="32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3"/>
      <c r="E15" s="136"/>
      <c r="F15" s="136"/>
      <c r="G15" s="136"/>
      <c r="H15" s="146"/>
      <c r="I15" s="145"/>
      <c r="J15" s="136"/>
      <c r="K15" s="21"/>
      <c r="L15" s="51"/>
      <c r="M15" s="51"/>
      <c r="N15" s="33"/>
      <c r="O15" s="33"/>
      <c r="P15" s="33"/>
      <c r="Q15" s="33"/>
      <c r="R15" s="32"/>
      <c r="S15" s="32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204"/>
      <c r="F16" s="136"/>
      <c r="G16" s="204"/>
      <c r="H16" s="136"/>
      <c r="I16" s="145"/>
      <c r="J16" s="204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46"/>
      <c r="F19" s="142"/>
      <c r="G19" s="131"/>
      <c r="H19" s="136"/>
      <c r="I19" s="136"/>
      <c r="J19" s="13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6"/>
      <c r="E20" s="146"/>
      <c r="F20" s="142"/>
      <c r="G20" s="131"/>
      <c r="H20" s="133"/>
      <c r="I20" s="136"/>
      <c r="J20" s="136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6"/>
      <c r="E21" s="146"/>
      <c r="F21" s="145"/>
      <c r="G21" s="131"/>
      <c r="H21" s="146"/>
      <c r="I21" s="136"/>
      <c r="J21" s="136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6"/>
      <c r="E22" s="142"/>
      <c r="F22" s="145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42"/>
      <c r="F23" s="13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46"/>
      <c r="H24" s="145"/>
      <c r="I24" s="136"/>
      <c r="J24" s="136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1"/>
      <c r="F25" s="131"/>
      <c r="G25" s="147"/>
      <c r="H25" s="145"/>
      <c r="I25" s="136"/>
      <c r="J25" s="136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6"/>
      <c r="E26" s="131"/>
      <c r="F26" s="131"/>
      <c r="G26" s="147"/>
      <c r="H26" s="143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6"/>
      <c r="E27" s="131"/>
      <c r="F27" s="143"/>
      <c r="G27" s="143"/>
      <c r="H27" s="143"/>
      <c r="I27" s="136"/>
      <c r="J27" s="136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6"/>
      <c r="F28" s="143"/>
      <c r="G28" s="143"/>
      <c r="H28" s="143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04"/>
      <c r="H29" s="143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200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1"/>
      <c r="E40" s="145"/>
      <c r="F40" s="142"/>
      <c r="G40" s="145"/>
      <c r="H40" s="133"/>
      <c r="I40" s="146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1"/>
      <c r="E41" s="145"/>
      <c r="F41" s="142"/>
      <c r="G41" s="145"/>
      <c r="H41" s="133"/>
      <c r="I41" s="146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1"/>
      <c r="E42" s="145"/>
      <c r="F42" s="133"/>
      <c r="G42" s="145"/>
      <c r="H42" s="133"/>
      <c r="I42" s="146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1"/>
      <c r="E43" s="146"/>
      <c r="F43" s="133"/>
      <c r="G43" s="136"/>
      <c r="H43" s="147"/>
      <c r="I43" s="147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47"/>
      <c r="E44" s="146"/>
      <c r="F44" s="133"/>
      <c r="G44" s="131"/>
      <c r="H44" s="147"/>
      <c r="I44" s="14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47"/>
      <c r="E45" s="146"/>
      <c r="F45" s="136"/>
      <c r="G45" s="131"/>
      <c r="H45" s="147"/>
      <c r="I45" s="14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6"/>
      <c r="F46" s="147"/>
      <c r="G46" s="131"/>
      <c r="H46" s="136"/>
      <c r="I46" s="136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3"/>
      <c r="E47" s="136"/>
      <c r="F47" s="147"/>
      <c r="G47" s="133"/>
      <c r="H47" s="146"/>
      <c r="I47" s="142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3"/>
      <c r="E48" s="136"/>
      <c r="F48" s="136"/>
      <c r="G48" s="133"/>
      <c r="H48" s="146"/>
      <c r="I48" s="142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3"/>
      <c r="E49" s="136"/>
      <c r="F49" s="136"/>
      <c r="G49" s="136"/>
      <c r="H49" s="146"/>
      <c r="I49" s="145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6"/>
      <c r="E50" s="204"/>
      <c r="F50" s="136"/>
      <c r="G50" s="204"/>
      <c r="H50" s="136"/>
      <c r="I50" s="145"/>
      <c r="J50" s="204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200"/>
      <c r="F51" s="141"/>
      <c r="G51" s="200"/>
      <c r="H51" s="141"/>
      <c r="I51" s="141"/>
      <c r="J51" s="20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6"/>
      <c r="E53" s="146"/>
      <c r="F53" s="142"/>
      <c r="G53" s="131"/>
      <c r="H53" s="136"/>
      <c r="I53" s="136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6"/>
      <c r="E54" s="146"/>
      <c r="F54" s="142"/>
      <c r="G54" s="131"/>
      <c r="H54" s="133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6"/>
      <c r="E55" s="146"/>
      <c r="F55" s="145"/>
      <c r="G55" s="131"/>
      <c r="H55" s="146"/>
      <c r="I55" s="136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6"/>
      <c r="E56" s="142"/>
      <c r="F56" s="145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6"/>
      <c r="E57" s="142"/>
      <c r="F57" s="13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36"/>
      <c r="E58" s="136"/>
      <c r="F58" s="131"/>
      <c r="G58" s="146"/>
      <c r="H58" s="145"/>
      <c r="I58" s="136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1"/>
      <c r="F59" s="131"/>
      <c r="G59" s="147"/>
      <c r="H59" s="145"/>
      <c r="I59" s="136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36"/>
      <c r="E60" s="131"/>
      <c r="F60" s="131"/>
      <c r="G60" s="147"/>
      <c r="H60" s="143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136"/>
      <c r="E61" s="131"/>
      <c r="F61" s="143"/>
      <c r="G61" s="143"/>
      <c r="H61" s="143"/>
      <c r="I61" s="136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136"/>
      <c r="E62" s="136"/>
      <c r="F62" s="143"/>
      <c r="G62" s="143"/>
      <c r="H62" s="143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04"/>
      <c r="H63" s="143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200"/>
      <c r="H64" s="141"/>
      <c r="I64" s="141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9626-4504-44CA-A7E2-9A3AC1E3F0DE}">
  <sheetPr>
    <pageSetUpPr fitToPage="1"/>
  </sheetPr>
  <dimension ref="A1:AA126"/>
  <sheetViews>
    <sheetView zoomScale="65" workbookViewId="0">
      <selection activeCell="I18" sqref="I18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03"/>
      <c r="C4" s="304"/>
      <c r="D4" s="4"/>
      <c r="E4" s="382"/>
      <c r="F4" s="297"/>
      <c r="G4" s="298"/>
      <c r="H4" s="296"/>
      <c r="I4" s="299"/>
      <c r="J4" s="300"/>
    </row>
    <row r="5" spans="1:27" ht="36" customHeight="1" thickBot="1" x14ac:dyDescent="0.3">
      <c r="A5" s="2"/>
      <c r="B5" s="294"/>
      <c r="C5" s="295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37"/>
      <c r="H6" s="238"/>
      <c r="I6" s="9"/>
      <c r="J6" s="16"/>
      <c r="K6" s="21"/>
      <c r="L6" s="63"/>
      <c r="M6" s="63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239"/>
      <c r="H7" s="239"/>
      <c r="I7" s="9"/>
      <c r="J7" s="239"/>
      <c r="K7" s="21"/>
      <c r="L7" s="72"/>
      <c r="M7" s="72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239"/>
      <c r="H8" s="239"/>
      <c r="I8" s="9"/>
      <c r="J8" s="23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239"/>
      <c r="H9" s="239"/>
      <c r="I9" s="9"/>
      <c r="J9" s="23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239"/>
      <c r="H10" s="9"/>
      <c r="I10" s="9"/>
      <c r="J10" s="23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94"/>
      <c r="C18" s="295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63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63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63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63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01"/>
      <c r="C32" s="302"/>
      <c r="D32" s="302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01"/>
      <c r="C35" s="302"/>
      <c r="D35" s="302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94"/>
      <c r="C39" s="295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37"/>
      <c r="H40" s="183"/>
      <c r="I40" s="9"/>
      <c r="J40" s="16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184"/>
      <c r="H41" s="184"/>
      <c r="I41" s="9"/>
      <c r="J41" s="184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184"/>
      <c r="H42" s="184"/>
      <c r="I42" s="9"/>
      <c r="J42" s="184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184"/>
      <c r="H43" s="184"/>
      <c r="I43" s="9"/>
      <c r="J43" s="184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184"/>
      <c r="H44" s="9"/>
      <c r="I44" s="9"/>
      <c r="J44" s="184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94"/>
      <c r="C52" s="295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184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184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184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184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48AC29-687C-4A94-ADA0-2BAE9EDB7D3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78D0EC0-3516-4019-BE44-6738399AA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19</vt:i4>
      </vt:variant>
    </vt:vector>
  </HeadingPairs>
  <TitlesOfParts>
    <vt:vector size="48" baseType="lpstr">
      <vt:lpstr>Olvasd_el</vt:lpstr>
      <vt:lpstr>Munka2</vt:lpstr>
      <vt:lpstr>félév-tárgy-g</vt:lpstr>
      <vt:lpstr>félév-tárgy-i</vt:lpstr>
      <vt:lpstr>félév-tárgy-m</vt:lpstr>
      <vt:lpstr>G2</vt:lpstr>
      <vt:lpstr>GMN1</vt:lpstr>
      <vt:lpstr>GMN2</vt:lpstr>
      <vt:lpstr>GMN3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LEVELEZŐK ÓRARENDJE, 2008 TAVASZ</dc:title>
  <dc:creator>dr. Kovács Beatrix</dc:creator>
  <cp:lastModifiedBy>Csilics Bernadett</cp:lastModifiedBy>
  <cp:lastPrinted>2016-08-23T12:22:27Z</cp:lastPrinted>
  <dcterms:created xsi:type="dcterms:W3CDTF">2001-01-30T13:49:13Z</dcterms:created>
  <dcterms:modified xsi:type="dcterms:W3CDTF">2026-09-09T14:16:15Z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